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1575" windowWidth="15015" windowHeight="11805" activeTab="4"/>
  </bookViews>
  <sheets>
    <sheet name="Расчетцен на май" sheetId="1" r:id="rId1"/>
    <sheet name="сайт (01)" sheetId="2" r:id="rId2"/>
    <sheet name="сайт (2)" sheetId="3" r:id="rId3"/>
    <sheet name="сайт (4)" sheetId="4" r:id="rId4"/>
    <sheet name="сайт (5)" sheetId="5" r:id="rId5"/>
    <sheet name="Расчетцен на февраль" sheetId="6" r:id="rId6"/>
    <sheet name="Расчетцен на апрель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<sst xmlns="http://schemas.openxmlformats.org/spreadsheetml/2006/main" count="411" uniqueCount="65">
  <si>
    <t>учитывать 3 знака после запятой</t>
  </si>
  <si>
    <t>Рущак Е.Е. (517374)</t>
  </si>
  <si>
    <t>Исполнитель</t>
  </si>
  <si>
    <t>А.Р. Драчевский</t>
  </si>
  <si>
    <t>заместитель директора по  финансам и экономике</t>
  </si>
  <si>
    <t>Согласовано:</t>
  </si>
  <si>
    <t>Дневная зона</t>
  </si>
  <si>
    <t>Ночная зона</t>
  </si>
  <si>
    <t>Прочие потребители       одноставочный тариф  от  670 кВт</t>
  </si>
  <si>
    <t>Прочие потребители       одноставочный тариф  от 150 кВт до 670 кВт</t>
  </si>
  <si>
    <t>Прочие потребители       одноставочный тариф менее 150 кВт</t>
  </si>
  <si>
    <t>вторая ценовая</t>
  </si>
  <si>
    <t>Прочие потребители       одноставочный тариф от 10000кВт</t>
  </si>
  <si>
    <t>Прочие потребители       одноставочный тариф от 670 кВт</t>
  </si>
  <si>
    <t>первая ценовая</t>
  </si>
  <si>
    <t>купля-продажа(без услуги по передаче э/энергии)</t>
  </si>
  <si>
    <t>ВН</t>
  </si>
  <si>
    <t>НН</t>
  </si>
  <si>
    <t>СН2 ( 10 кВ)</t>
  </si>
  <si>
    <t>Прочие потребители        дифференцированный тариф   от 670 кВт</t>
  </si>
  <si>
    <t>Прочие потребители       дифференцированный тариф  от 150 кВт до 670 кВт</t>
  </si>
  <si>
    <t>Прочие потребители      дифференцированный тариф менее 150 кВт</t>
  </si>
  <si>
    <t xml:space="preserve"> энергоснабжение вторая ценовая категория</t>
  </si>
  <si>
    <t xml:space="preserve">НН (0,4 кВ) </t>
  </si>
  <si>
    <t xml:space="preserve">СН2 (10 кВ) </t>
  </si>
  <si>
    <t xml:space="preserve">ВН (110 кВ) </t>
  </si>
  <si>
    <t>Прочие потребители       одноставочный тариф от 10000 кВт</t>
  </si>
  <si>
    <t>энергоснабжение первая  ценовая категория</t>
  </si>
  <si>
    <t>КОД</t>
  </si>
  <si>
    <t xml:space="preserve"> итого  предельный уровень нерегулируемого тарифа</t>
  </si>
  <si>
    <t>нерегулируемая сбытовая надбавка МУП "Электросеть"</t>
  </si>
  <si>
    <t xml:space="preserve"> значение свободной цены ОАО "Вологдаэнергосбыт"</t>
  </si>
  <si>
    <t>стоимость услуг по передаче э/э</t>
  </si>
  <si>
    <t>Средневз значение стоимости э/э на ОРЭ с услугами</t>
  </si>
  <si>
    <t>Средневз значение стоимости э/э на ОРЭ</t>
  </si>
  <si>
    <t>Потребители</t>
  </si>
  <si>
    <t>руб./тыс. квтч</t>
  </si>
  <si>
    <t>для потребителей МУП г. Череповца "Электросеть"</t>
  </si>
  <si>
    <t xml:space="preserve"> Предельные свободные (нерегулируемые) цены на розничном рынке  </t>
  </si>
  <si>
    <t>_________________ А.А. Цветков</t>
  </si>
  <si>
    <t xml:space="preserve"> Директор МУП "Электросеть"</t>
  </si>
  <si>
    <t>УТВЕРЖДАЮ:</t>
  </si>
  <si>
    <t xml:space="preserve"> Предельные свободные (нерегулируемые) цены на розничном рынке  для 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</si>
  <si>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</si>
  <si>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</si>
  <si>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</si>
  <si>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</si>
  <si>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</si>
  <si>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СН-2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</si>
  <si>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</si>
  <si>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</si>
  <si>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</si>
  <si>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</si>
  <si>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</si>
  <si>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</si>
  <si>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</si>
  <si>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</si>
  <si>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</si>
  <si>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</si>
  <si>
    <t>потребителей  МУП "Электросеть" в январе 2014 года</t>
  </si>
  <si>
    <t>февраль</t>
  </si>
  <si>
    <t>потребителей  МУП "Электросеть" в феврале 2014 года</t>
  </si>
  <si>
    <t>апрель</t>
  </si>
  <si>
    <t>потребителей  МУП "Электросеть" в апреле 2014 года</t>
  </si>
  <si>
    <t>потребителей  МУП "Электросеть" в мае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</si>
</sst>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59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10"/>
      <color indexed="12"/>
      <name val="Arial"/>
      <family val="0"/>
    </font>
    <font>
      <sz val="8"/>
      <color indexed="59"/>
      <name val="Arial"/>
      <family val="0"/>
    </font>
    <font>
      <sz val="8"/>
      <color indexed="20"/>
      <name val="Arial"/>
      <family val="0"/>
    </font>
    <font>
      <sz val="10"/>
      <color indexed="20"/>
      <name val="Arial"/>
      <family val="0"/>
    </font>
    <font>
      <b/>
      <i/>
      <sz val="8"/>
      <name val="Arial"/>
      <family val="2"/>
    </font>
    <font>
      <i/>
      <sz val="7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165" fontId="9" fillId="0" borderId="11" xfId="0" applyNumberFormat="1" applyFont="1" applyFill="1" applyBorder="1" applyAlignment="1">
      <alignment wrapText="1"/>
    </xf>
    <xf numFmtId="2" fontId="1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65" fontId="9" fillId="0" borderId="14" xfId="0" applyNumberFormat="1" applyFont="1" applyFill="1" applyBorder="1" applyAlignment="1">
      <alignment wrapText="1"/>
    </xf>
    <xf numFmtId="2" fontId="10" fillId="0" borderId="15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165" fontId="11" fillId="0" borderId="14" xfId="0" applyNumberFormat="1" applyFont="1" applyFill="1" applyBorder="1" applyAlignment="1">
      <alignment wrapText="1"/>
    </xf>
    <xf numFmtId="165" fontId="0" fillId="0" borderId="15" xfId="0" applyNumberFormat="1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wrapText="1"/>
    </xf>
    <xf numFmtId="2" fontId="9" fillId="0" borderId="14" xfId="0" applyNumberFormat="1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2" fontId="9" fillId="0" borderId="14" xfId="0" applyNumberFormat="1" applyFont="1" applyFill="1" applyBorder="1" applyAlignment="1">
      <alignment wrapText="1"/>
    </xf>
    <xf numFmtId="0" fontId="13" fillId="0" borderId="16" xfId="0" applyFont="1" applyFill="1" applyBorder="1" applyAlignment="1">
      <alignment horizontal="left" wrapText="1"/>
    </xf>
    <xf numFmtId="0" fontId="13" fillId="33" borderId="16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wrapText="1"/>
    </xf>
    <xf numFmtId="0" fontId="0" fillId="0" borderId="18" xfId="0" applyBorder="1" applyAlignment="1">
      <alignment/>
    </xf>
    <xf numFmtId="0" fontId="15" fillId="0" borderId="0" xfId="0" applyFont="1" applyBorder="1" applyAlignment="1">
      <alignment/>
    </xf>
    <xf numFmtId="2" fontId="12" fillId="0" borderId="15" xfId="0" applyNumberFormat="1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13" fillId="33" borderId="16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21" xfId="0" applyBorder="1" applyAlignment="1">
      <alignment/>
    </xf>
    <xf numFmtId="0" fontId="3" fillId="0" borderId="14" xfId="0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17" xfId="0" applyBorder="1" applyAlignment="1">
      <alignment/>
    </xf>
    <xf numFmtId="0" fontId="13" fillId="33" borderId="16" xfId="0" applyFont="1" applyFill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wrapText="1"/>
    </xf>
    <xf numFmtId="0" fontId="22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5" xfId="0" applyNumberFormat="1" applyFont="1" applyFill="1" applyBorder="1" applyAlignment="1">
      <alignment wrapTex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5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2" fontId="3" fillId="0" borderId="17" xfId="0" applyNumberFormat="1" applyFont="1" applyFill="1" applyBorder="1" applyAlignment="1">
      <alignment wrapText="1"/>
    </xf>
    <xf numFmtId="2" fontId="3" fillId="0" borderId="29" xfId="0" applyNumberFormat="1" applyFont="1" applyFill="1" applyBorder="1" applyAlignment="1">
      <alignment wrapText="1"/>
    </xf>
    <xf numFmtId="165" fontId="3" fillId="0" borderId="15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165" fontId="27" fillId="0" borderId="0" xfId="0" applyNumberFormat="1" applyFont="1" applyFill="1" applyBorder="1" applyAlignment="1">
      <alignment wrapText="1"/>
    </xf>
    <xf numFmtId="0" fontId="3" fillId="0" borderId="22" xfId="0" applyFont="1" applyBorder="1" applyAlignment="1">
      <alignment/>
    </xf>
    <xf numFmtId="0" fontId="2" fillId="0" borderId="0" xfId="0" applyFont="1" applyFill="1" applyBorder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3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right" wrapText="1"/>
    </xf>
    <xf numFmtId="0" fontId="2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26" fillId="0" borderId="31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1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7"/>
  <sheetViews>
    <sheetView zoomScalePageLayoutView="0" workbookViewId="0" topLeftCell="B11">
      <selection activeCell="F53" sqref="F53"/>
    </sheetView>
  </sheetViews>
  <sheetFormatPr defaultColWidth="9.140625" defaultRowHeight="12.75"/>
  <cols>
    <col min="1" max="1" width="2.140625" style="0" customWidth="1"/>
    <col min="2" max="2" width="66.140625" style="0" customWidth="1"/>
    <col min="3" max="3" width="12.28125" style="0" customWidth="1"/>
    <col min="4" max="4" width="10.421875" style="0" customWidth="1"/>
    <col min="5" max="5" width="13.57421875" style="0" customWidth="1"/>
    <col min="6" max="6" width="11.140625" style="0" customWidth="1"/>
    <col min="7" max="7" width="10.28125" style="0" customWidth="1"/>
    <col min="8" max="8" width="12.140625" style="0" customWidth="1"/>
    <col min="9" max="9" width="13.8515625" style="0" hidden="1" customWidth="1"/>
  </cols>
  <sheetData>
    <row r="1" ht="7.5" customHeight="1"/>
    <row r="2" spans="8:9" ht="12.75">
      <c r="H2" s="83" t="s">
        <v>41</v>
      </c>
      <c r="I2" s="83"/>
    </row>
    <row r="3" ht="12.75">
      <c r="H3" t="s">
        <v>40</v>
      </c>
    </row>
    <row r="4" ht="12.75">
      <c r="H4" t="s">
        <v>39</v>
      </c>
    </row>
    <row r="5" ht="3.75" customHeight="1"/>
    <row r="6" ht="3.75" customHeight="1"/>
    <row r="7" ht="3.75" customHeight="1"/>
    <row r="8" spans="2:9" ht="11.25" customHeight="1">
      <c r="B8" s="79" t="s">
        <v>38</v>
      </c>
      <c r="C8" s="79"/>
      <c r="D8" s="79"/>
      <c r="E8" s="79"/>
      <c r="F8" s="79"/>
      <c r="G8" s="79"/>
      <c r="H8" s="80"/>
      <c r="I8" s="78"/>
    </row>
    <row r="9" spans="2:9" ht="12" customHeight="1">
      <c r="B9" s="120" t="s">
        <v>37</v>
      </c>
      <c r="C9" s="120"/>
      <c r="D9" s="120"/>
      <c r="E9" s="120"/>
      <c r="F9" s="120"/>
      <c r="G9" s="120"/>
      <c r="H9" s="82"/>
      <c r="I9" s="78"/>
    </row>
    <row r="10" spans="2:9" ht="12.75" customHeight="1">
      <c r="B10" s="81"/>
      <c r="C10" s="81"/>
      <c r="D10" s="81"/>
      <c r="E10" s="81"/>
      <c r="F10" s="81"/>
      <c r="G10" s="80" t="s">
        <v>62</v>
      </c>
      <c r="H10" s="79">
        <v>2014</v>
      </c>
      <c r="I10" s="78"/>
    </row>
    <row r="11" spans="2:8" ht="12.75" customHeight="1" thickBot="1">
      <c r="B11" s="121" t="s">
        <v>36</v>
      </c>
      <c r="C11" s="121"/>
      <c r="D11" s="121"/>
      <c r="E11" s="121"/>
      <c r="F11" s="121"/>
      <c r="G11" s="121"/>
      <c r="H11" s="121"/>
    </row>
    <row r="12" spans="6:9" ht="12.75" customHeight="1" hidden="1" thickBot="1">
      <c r="F12" s="75"/>
      <c r="G12" s="122"/>
      <c r="H12" s="122"/>
      <c r="I12" s="3"/>
    </row>
    <row r="13" spans="2:9" ht="1.5" customHeight="1" hidden="1">
      <c r="B13" s="77"/>
      <c r="C13" s="76"/>
      <c r="D13" s="76"/>
      <c r="E13" s="76"/>
      <c r="F13" s="75"/>
      <c r="G13" s="122"/>
      <c r="H13" s="122"/>
      <c r="I13" s="3"/>
    </row>
    <row r="14" spans="2:9" ht="79.5" customHeight="1" thickBot="1">
      <c r="B14" s="74" t="s">
        <v>35</v>
      </c>
      <c r="C14" s="73" t="s">
        <v>34</v>
      </c>
      <c r="D14" s="73" t="s">
        <v>33</v>
      </c>
      <c r="E14" s="72" t="s">
        <v>32</v>
      </c>
      <c r="F14" s="71" t="s">
        <v>31</v>
      </c>
      <c r="G14" s="71" t="s">
        <v>30</v>
      </c>
      <c r="H14" s="70" t="s">
        <v>29</v>
      </c>
      <c r="I14" s="69" t="s">
        <v>28</v>
      </c>
    </row>
    <row r="15" spans="2:9" ht="5.25" customHeight="1">
      <c r="B15" s="68"/>
      <c r="C15" s="67"/>
      <c r="D15" s="67"/>
      <c r="E15" s="67"/>
      <c r="F15" s="67"/>
      <c r="G15" s="67"/>
      <c r="H15" s="66"/>
      <c r="I15" s="65"/>
    </row>
    <row r="16" spans="2:11" ht="9.75" customHeight="1">
      <c r="B16" s="64" t="s">
        <v>27</v>
      </c>
      <c r="C16" s="60"/>
      <c r="D16" s="60"/>
      <c r="E16" s="60"/>
      <c r="F16" s="60"/>
      <c r="G16" s="59"/>
      <c r="H16" s="58"/>
      <c r="I16" s="63"/>
      <c r="J16" s="62"/>
      <c r="K16" s="1"/>
    </row>
    <row r="17" spans="2:9" ht="6" customHeight="1" thickBot="1">
      <c r="B17" s="61"/>
      <c r="C17" s="60"/>
      <c r="D17" s="60"/>
      <c r="E17" s="60"/>
      <c r="F17" s="60"/>
      <c r="G17" s="59"/>
      <c r="H17" s="58"/>
      <c r="I17" s="57"/>
    </row>
    <row r="18" spans="2:11" ht="12.75" customHeight="1">
      <c r="B18" s="30" t="s">
        <v>10</v>
      </c>
      <c r="C18" s="29"/>
      <c r="D18" s="29"/>
      <c r="E18" s="29"/>
      <c r="F18" s="29"/>
      <c r="G18" s="29"/>
      <c r="H18" s="56"/>
      <c r="I18" s="55"/>
      <c r="J18" s="2"/>
      <c r="K18" s="2"/>
    </row>
    <row r="19" spans="2:11" ht="12.75">
      <c r="B19" s="30" t="s">
        <v>25</v>
      </c>
      <c r="C19" s="84"/>
      <c r="D19" s="28">
        <f>C19</f>
        <v>0</v>
      </c>
      <c r="E19" s="45">
        <v>930.08</v>
      </c>
      <c r="F19" s="32">
        <v>2807.4</v>
      </c>
      <c r="G19" s="28">
        <v>50.7</v>
      </c>
      <c r="H19" s="39">
        <f>F19+G19</f>
        <v>2858.1</v>
      </c>
      <c r="I19" s="54">
        <v>507</v>
      </c>
      <c r="J19" s="36"/>
      <c r="K19" s="35"/>
    </row>
    <row r="20" spans="2:11" ht="12.75">
      <c r="B20" s="30" t="s">
        <v>24</v>
      </c>
      <c r="C20" s="84">
        <f>C19</f>
        <v>0</v>
      </c>
      <c r="D20" s="28">
        <f>D19</f>
        <v>0</v>
      </c>
      <c r="E20" s="45">
        <v>2548.32</v>
      </c>
      <c r="F20" s="32">
        <v>4425.64</v>
      </c>
      <c r="G20" s="28">
        <f>G19</f>
        <v>50.7</v>
      </c>
      <c r="H20" s="39">
        <f>F20+G20</f>
        <v>4476.34</v>
      </c>
      <c r="I20" s="54">
        <v>508.531</v>
      </c>
      <c r="J20" s="36"/>
      <c r="K20" s="35"/>
    </row>
    <row r="21" spans="2:11" ht="12.75">
      <c r="B21" s="30" t="s">
        <v>23</v>
      </c>
      <c r="C21" s="29">
        <f>C19</f>
        <v>0</v>
      </c>
      <c r="D21" s="28">
        <f>D19</f>
        <v>0</v>
      </c>
      <c r="E21" s="45">
        <v>3500.26</v>
      </c>
      <c r="F21" s="32">
        <v>5377.58</v>
      </c>
      <c r="G21" s="28">
        <f>G19</f>
        <v>50.7</v>
      </c>
      <c r="H21" s="39">
        <f>F21+G21</f>
        <v>5428.28</v>
      </c>
      <c r="I21" s="53">
        <v>509.532</v>
      </c>
      <c r="J21" s="36"/>
      <c r="K21" s="35"/>
    </row>
    <row r="22" spans="2:11" ht="15" customHeight="1">
      <c r="B22" s="30" t="s">
        <v>9</v>
      </c>
      <c r="C22" s="29"/>
      <c r="D22" s="29"/>
      <c r="E22" s="33"/>
      <c r="F22" s="29"/>
      <c r="G22" s="29"/>
      <c r="H22" s="52"/>
      <c r="I22" s="50"/>
      <c r="J22" s="36"/>
      <c r="K22" s="35"/>
    </row>
    <row r="23" spans="2:11" ht="12.75">
      <c r="B23" s="30" t="s">
        <v>25</v>
      </c>
      <c r="C23" s="29">
        <f>C19</f>
        <v>0</v>
      </c>
      <c r="D23" s="28">
        <f>(C23)</f>
        <v>0</v>
      </c>
      <c r="E23" s="33">
        <f>E19</f>
        <v>930.08</v>
      </c>
      <c r="F23" s="32">
        <v>2792.48</v>
      </c>
      <c r="G23" s="28">
        <v>50.7</v>
      </c>
      <c r="H23" s="39">
        <f>F23+G23</f>
        <v>2843.18</v>
      </c>
      <c r="I23" s="50"/>
      <c r="J23" s="36"/>
      <c r="K23" s="35"/>
    </row>
    <row r="24" spans="2:11" ht="12.75">
      <c r="B24" s="30" t="s">
        <v>24</v>
      </c>
      <c r="C24" s="29">
        <f>C23</f>
        <v>0</v>
      </c>
      <c r="D24" s="28">
        <f>D23</f>
        <v>0</v>
      </c>
      <c r="E24" s="33">
        <f>E20</f>
        <v>2548.32</v>
      </c>
      <c r="F24" s="32">
        <v>4410.72</v>
      </c>
      <c r="G24" s="28">
        <f>G23</f>
        <v>50.7</v>
      </c>
      <c r="H24" s="39">
        <f>F24+G24</f>
        <v>4461.42</v>
      </c>
      <c r="I24" s="50"/>
      <c r="J24" s="36"/>
      <c r="K24" s="35"/>
    </row>
    <row r="25" spans="2:11" ht="12.75">
      <c r="B25" s="30" t="s">
        <v>23</v>
      </c>
      <c r="C25" s="29">
        <f>C23</f>
        <v>0</v>
      </c>
      <c r="D25" s="28">
        <f>D23</f>
        <v>0</v>
      </c>
      <c r="E25" s="45">
        <f>E21</f>
        <v>3500.26</v>
      </c>
      <c r="F25" s="32">
        <v>5362.66</v>
      </c>
      <c r="G25" s="28">
        <f>G23</f>
        <v>50.7</v>
      </c>
      <c r="H25" s="39">
        <f>F25+G25</f>
        <v>5413.36</v>
      </c>
      <c r="I25" s="50"/>
      <c r="J25" s="36"/>
      <c r="K25" s="35"/>
    </row>
    <row r="26" spans="2:11" ht="14.25" customHeight="1" hidden="1">
      <c r="B26" s="30" t="s">
        <v>13</v>
      </c>
      <c r="C26" s="29"/>
      <c r="D26" s="29"/>
      <c r="E26" s="33"/>
      <c r="F26" s="29"/>
      <c r="G26" s="29"/>
      <c r="H26" s="52"/>
      <c r="I26" s="50"/>
      <c r="J26" s="36"/>
      <c r="K26" s="35"/>
    </row>
    <row r="27" spans="2:11" ht="12.75" hidden="1">
      <c r="B27" s="30" t="s">
        <v>25</v>
      </c>
      <c r="C27" s="29">
        <f>C19</f>
        <v>0</v>
      </c>
      <c r="D27" s="28">
        <f>(C27+2.91+177.35)</f>
        <v>180.26</v>
      </c>
      <c r="E27" s="33">
        <f>E19</f>
        <v>930.08</v>
      </c>
      <c r="F27" s="32">
        <v>2752.55</v>
      </c>
      <c r="G27" s="28">
        <v>50.7</v>
      </c>
      <c r="H27" s="39">
        <f>F27+G27</f>
        <v>2803.25</v>
      </c>
      <c r="I27" s="50"/>
      <c r="J27" s="36"/>
      <c r="K27" s="35"/>
    </row>
    <row r="28" spans="2:11" ht="12.75" hidden="1">
      <c r="B28" s="30" t="s">
        <v>24</v>
      </c>
      <c r="C28" s="29">
        <f>C27</f>
        <v>0</v>
      </c>
      <c r="D28" s="28">
        <f>D27</f>
        <v>180.26</v>
      </c>
      <c r="E28" s="33">
        <f>E20</f>
        <v>2548.32</v>
      </c>
      <c r="F28" s="32">
        <v>4220.1</v>
      </c>
      <c r="G28" s="28">
        <f>G27</f>
        <v>50.7</v>
      </c>
      <c r="H28" s="39">
        <f>F28+G28</f>
        <v>4270.8</v>
      </c>
      <c r="I28" s="50"/>
      <c r="J28" s="36"/>
      <c r="K28" s="35"/>
    </row>
    <row r="29" spans="2:11" ht="12.75" hidden="1">
      <c r="B29" s="30" t="s">
        <v>23</v>
      </c>
      <c r="C29" s="29">
        <f>C27</f>
        <v>0</v>
      </c>
      <c r="D29" s="28">
        <f>D27</f>
        <v>180.26</v>
      </c>
      <c r="E29" s="33">
        <f>E21</f>
        <v>3500.26</v>
      </c>
      <c r="F29" s="32">
        <v>5108.97</v>
      </c>
      <c r="G29" s="28">
        <f>G27</f>
        <v>50.7</v>
      </c>
      <c r="H29" s="39">
        <f>F29+G29</f>
        <v>5159.67</v>
      </c>
      <c r="I29" s="50"/>
      <c r="J29" s="36"/>
      <c r="K29" s="35"/>
    </row>
    <row r="30" spans="2:11" ht="12.75" hidden="1">
      <c r="B30" s="30" t="s">
        <v>26</v>
      </c>
      <c r="C30" s="29"/>
      <c r="D30" s="28"/>
      <c r="E30" s="33"/>
      <c r="F30" s="32"/>
      <c r="G30" s="28"/>
      <c r="H30" s="39"/>
      <c r="I30" s="50"/>
      <c r="J30" s="36"/>
      <c r="K30" s="35"/>
    </row>
    <row r="31" spans="2:11" ht="12.75" hidden="1">
      <c r="B31" s="30" t="s">
        <v>25</v>
      </c>
      <c r="C31" s="29">
        <f>C29</f>
        <v>0</v>
      </c>
      <c r="D31" s="28">
        <f>(C31+2.91+103.8)</f>
        <v>106.71</v>
      </c>
      <c r="E31" s="33">
        <f>E19</f>
        <v>930.08</v>
      </c>
      <c r="F31" s="32">
        <v>2701.78</v>
      </c>
      <c r="G31" s="28">
        <v>50.7</v>
      </c>
      <c r="H31" s="39">
        <f>F31+G31</f>
        <v>2752.48</v>
      </c>
      <c r="I31" s="50"/>
      <c r="J31" s="36"/>
      <c r="K31" s="35"/>
    </row>
    <row r="32" spans="2:11" ht="12.75" hidden="1">
      <c r="B32" s="30" t="s">
        <v>24</v>
      </c>
      <c r="C32" s="29">
        <f>C29</f>
        <v>0</v>
      </c>
      <c r="D32" s="28">
        <f>D31</f>
        <v>106.71</v>
      </c>
      <c r="E32" s="33">
        <f>E20</f>
        <v>2548.32</v>
      </c>
      <c r="F32" s="32">
        <v>4169.33</v>
      </c>
      <c r="G32" s="28">
        <v>50.7</v>
      </c>
      <c r="H32" s="39">
        <f>F32+G32</f>
        <v>4220.03</v>
      </c>
      <c r="I32" s="50"/>
      <c r="J32" s="36"/>
      <c r="K32" s="35"/>
    </row>
    <row r="33" spans="2:11" ht="12.75" hidden="1">
      <c r="B33" s="30" t="s">
        <v>23</v>
      </c>
      <c r="C33" s="29">
        <f>C29</f>
        <v>0</v>
      </c>
      <c r="D33" s="28">
        <f>D31</f>
        <v>106.71</v>
      </c>
      <c r="E33" s="33">
        <f>E21</f>
        <v>3500.26</v>
      </c>
      <c r="F33" s="32">
        <v>5028.2</v>
      </c>
      <c r="G33" s="28">
        <v>50.7</v>
      </c>
      <c r="H33" s="39">
        <f>F33+G33</f>
        <v>5078.9</v>
      </c>
      <c r="I33" s="50"/>
      <c r="J33" s="36"/>
      <c r="K33" s="35"/>
    </row>
    <row r="34" spans="2:11" ht="4.5" customHeight="1">
      <c r="B34" s="30"/>
      <c r="C34" s="29"/>
      <c r="D34" s="28"/>
      <c r="E34" s="33"/>
      <c r="F34" s="32"/>
      <c r="G34" s="28"/>
      <c r="H34" s="39"/>
      <c r="I34" s="50"/>
      <c r="J34" s="36"/>
      <c r="K34" s="35"/>
    </row>
    <row r="35" spans="2:11" ht="12.75" customHeight="1" thickBot="1">
      <c r="B35" s="51" t="s">
        <v>22</v>
      </c>
      <c r="C35" s="29"/>
      <c r="D35" s="28"/>
      <c r="E35" s="33"/>
      <c r="F35" s="32"/>
      <c r="G35" s="28"/>
      <c r="H35" s="39"/>
      <c r="I35" s="50"/>
      <c r="J35" s="36"/>
      <c r="K35" s="35"/>
    </row>
    <row r="36" spans="2:11" ht="12" customHeight="1" thickBot="1">
      <c r="B36" s="42" t="s">
        <v>21</v>
      </c>
      <c r="C36" s="29"/>
      <c r="D36" s="29"/>
      <c r="E36" s="33"/>
      <c r="F36" s="29"/>
      <c r="G36" s="29"/>
      <c r="H36" s="39"/>
      <c r="I36" s="49"/>
      <c r="J36" s="36"/>
      <c r="K36" s="5"/>
    </row>
    <row r="37" spans="2:11" ht="12.75">
      <c r="B37" s="42" t="s">
        <v>18</v>
      </c>
      <c r="C37" s="29"/>
      <c r="D37" s="29"/>
      <c r="E37" s="33"/>
      <c r="F37" s="29"/>
      <c r="G37" s="29"/>
      <c r="H37" s="39"/>
      <c r="I37" s="48"/>
      <c r="J37" s="36"/>
      <c r="K37" s="5"/>
    </row>
    <row r="38" spans="2:11" ht="12.75">
      <c r="B38" s="42" t="s">
        <v>7</v>
      </c>
      <c r="C38" s="29"/>
      <c r="D38" s="28">
        <f>C38</f>
        <v>0</v>
      </c>
      <c r="E38" s="33">
        <f>E20</f>
        <v>2548.32</v>
      </c>
      <c r="F38" s="32">
        <v>3543.77</v>
      </c>
      <c r="G38" s="28">
        <v>50.7</v>
      </c>
      <c r="H38" s="39">
        <f>F38+G38</f>
        <v>3594.47</v>
      </c>
      <c r="I38" s="47">
        <v>503</v>
      </c>
      <c r="J38" s="36"/>
      <c r="K38" s="35"/>
    </row>
    <row r="39" spans="2:11" ht="12.75">
      <c r="B39" s="42" t="s">
        <v>6</v>
      </c>
      <c r="C39" s="29"/>
      <c r="D39" s="28">
        <f>C39</f>
        <v>0</v>
      </c>
      <c r="E39" s="33">
        <f>E38</f>
        <v>2548.32</v>
      </c>
      <c r="F39" s="32">
        <v>5567.28</v>
      </c>
      <c r="G39" s="28">
        <v>50.7</v>
      </c>
      <c r="H39" s="39">
        <f>F39+G39</f>
        <v>5617.98</v>
      </c>
      <c r="I39" s="47">
        <v>504</v>
      </c>
      <c r="J39" s="36"/>
      <c r="K39" s="35"/>
    </row>
    <row r="40" spans="2:11" ht="12.75">
      <c r="B40" s="42" t="s">
        <v>17</v>
      </c>
      <c r="C40" s="29"/>
      <c r="D40" s="28"/>
      <c r="E40" s="45"/>
      <c r="F40" s="29"/>
      <c r="G40" s="28"/>
      <c r="H40" s="39"/>
      <c r="I40" s="47"/>
      <c r="J40" s="36"/>
      <c r="K40" s="5"/>
    </row>
    <row r="41" spans="2:11" ht="12.75">
      <c r="B41" s="42" t="s">
        <v>7</v>
      </c>
      <c r="C41" s="29">
        <f>C38</f>
        <v>0</v>
      </c>
      <c r="D41" s="28">
        <f>D38</f>
        <v>0</v>
      </c>
      <c r="E41" s="33">
        <f>E21</f>
        <v>3500.26</v>
      </c>
      <c r="F41" s="32">
        <v>4495.71</v>
      </c>
      <c r="G41" s="28">
        <v>50.7</v>
      </c>
      <c r="H41" s="39">
        <f>F41+G41</f>
        <v>4546.41</v>
      </c>
      <c r="I41" s="47">
        <v>505</v>
      </c>
      <c r="J41" s="36"/>
      <c r="K41" s="35"/>
    </row>
    <row r="42" spans="2:11" ht="12.75">
      <c r="B42" s="42" t="s">
        <v>6</v>
      </c>
      <c r="C42" s="29">
        <f>C39</f>
        <v>0</v>
      </c>
      <c r="D42" s="28">
        <f>D39</f>
        <v>0</v>
      </c>
      <c r="E42" s="33">
        <f>E21</f>
        <v>3500.26</v>
      </c>
      <c r="F42" s="32">
        <v>6519.22</v>
      </c>
      <c r="G42" s="28">
        <v>50.7</v>
      </c>
      <c r="H42" s="39">
        <f>F42+G42</f>
        <v>6569.92</v>
      </c>
      <c r="I42" s="46">
        <v>506</v>
      </c>
      <c r="J42" s="36"/>
      <c r="K42" s="35"/>
    </row>
    <row r="43" spans="2:11" ht="12.75">
      <c r="B43" s="42" t="s">
        <v>16</v>
      </c>
      <c r="C43" s="29"/>
      <c r="D43" s="28"/>
      <c r="E43" s="45"/>
      <c r="F43" s="29"/>
      <c r="G43" s="28"/>
      <c r="H43" s="39"/>
      <c r="I43" s="44"/>
      <c r="J43" s="36"/>
      <c r="K43" s="35"/>
    </row>
    <row r="44" spans="2:11" ht="12.75">
      <c r="B44" s="42" t="s">
        <v>7</v>
      </c>
      <c r="C44" s="29">
        <f>C41</f>
        <v>0</v>
      </c>
      <c r="D44" s="28">
        <f>D38</f>
        <v>0</v>
      </c>
      <c r="E44" s="33">
        <f>E19</f>
        <v>930.08</v>
      </c>
      <c r="F44" s="32">
        <v>1925.53</v>
      </c>
      <c r="G44" s="28">
        <v>50.7</v>
      </c>
      <c r="H44" s="39">
        <f>F44+G44</f>
        <v>1976.23</v>
      </c>
      <c r="I44" s="44"/>
      <c r="J44" s="36"/>
      <c r="K44" s="35"/>
    </row>
    <row r="45" spans="2:11" ht="12.75">
      <c r="B45" s="42" t="s">
        <v>6</v>
      </c>
      <c r="C45" s="29">
        <f>C42</f>
        <v>0</v>
      </c>
      <c r="D45" s="28">
        <f>D39</f>
        <v>0</v>
      </c>
      <c r="E45" s="33">
        <f>E19</f>
        <v>930.08</v>
      </c>
      <c r="F45" s="32">
        <v>3949.04</v>
      </c>
      <c r="G45" s="28">
        <v>50.7</v>
      </c>
      <c r="H45" s="39">
        <f>F45+G45</f>
        <v>3999.74</v>
      </c>
      <c r="I45" s="44"/>
      <c r="J45" s="36"/>
      <c r="K45" s="35"/>
    </row>
    <row r="46" spans="2:11" ht="11.25" customHeight="1">
      <c r="B46" s="42" t="s">
        <v>20</v>
      </c>
      <c r="C46" s="29"/>
      <c r="D46" s="28"/>
      <c r="E46" s="33"/>
      <c r="F46" s="28"/>
      <c r="G46" s="28"/>
      <c r="H46" s="39"/>
      <c r="I46" s="44"/>
      <c r="J46" s="36"/>
      <c r="K46" s="35"/>
    </row>
    <row r="47" spans="2:11" ht="12.75">
      <c r="B47" s="42" t="s">
        <v>18</v>
      </c>
      <c r="C47" s="29"/>
      <c r="D47" s="28"/>
      <c r="E47" s="33"/>
      <c r="F47" s="28"/>
      <c r="G47" s="28"/>
      <c r="H47" s="39"/>
      <c r="I47" s="44"/>
      <c r="J47" s="36"/>
      <c r="K47" s="35"/>
    </row>
    <row r="48" spans="2:11" ht="12.75">
      <c r="B48" s="42" t="s">
        <v>7</v>
      </c>
      <c r="C48" s="29">
        <f>C38</f>
        <v>0</v>
      </c>
      <c r="D48" s="28">
        <f>C48</f>
        <v>0</v>
      </c>
      <c r="E48" s="33">
        <f>E20</f>
        <v>2548.32</v>
      </c>
      <c r="F48" s="32">
        <v>3535.87</v>
      </c>
      <c r="G48" s="28">
        <v>50.7</v>
      </c>
      <c r="H48" s="39">
        <f>F48+G48</f>
        <v>3586.5699999999997</v>
      </c>
      <c r="I48" s="44"/>
      <c r="J48" s="36"/>
      <c r="K48" s="35"/>
    </row>
    <row r="49" spans="2:11" ht="12.75">
      <c r="B49" s="42" t="s">
        <v>6</v>
      </c>
      <c r="C49" s="29">
        <f>C39</f>
        <v>0</v>
      </c>
      <c r="D49" s="28">
        <f>C49</f>
        <v>0</v>
      </c>
      <c r="E49" s="33">
        <f>E48</f>
        <v>2548.32</v>
      </c>
      <c r="F49" s="32">
        <v>5543.28</v>
      </c>
      <c r="G49" s="28">
        <v>50.7</v>
      </c>
      <c r="H49" s="39">
        <f>F49+G49</f>
        <v>5593.98</v>
      </c>
      <c r="I49" s="44"/>
      <c r="J49" s="36"/>
      <c r="K49" s="35"/>
    </row>
    <row r="50" spans="2:11" ht="12.75">
      <c r="B50" s="42" t="s">
        <v>17</v>
      </c>
      <c r="C50" s="29"/>
      <c r="D50" s="28"/>
      <c r="E50" s="45"/>
      <c r="F50" s="28"/>
      <c r="G50" s="28"/>
      <c r="H50" s="39"/>
      <c r="I50" s="44"/>
      <c r="J50" s="36"/>
      <c r="K50" s="35"/>
    </row>
    <row r="51" spans="2:11" ht="12.75">
      <c r="B51" s="42" t="s">
        <v>7</v>
      </c>
      <c r="C51" s="29">
        <f>C48</f>
        <v>0</v>
      </c>
      <c r="D51" s="28">
        <f>D48</f>
        <v>0</v>
      </c>
      <c r="E51" s="33">
        <f>E21</f>
        <v>3500.26</v>
      </c>
      <c r="F51" s="32">
        <v>4487.81</v>
      </c>
      <c r="G51" s="28">
        <v>50.7</v>
      </c>
      <c r="H51" s="39">
        <f>F51+G51</f>
        <v>4538.51</v>
      </c>
      <c r="I51" s="44"/>
      <c r="J51" s="36"/>
      <c r="K51" s="35"/>
    </row>
    <row r="52" spans="2:11" ht="12.75">
      <c r="B52" s="42" t="s">
        <v>6</v>
      </c>
      <c r="C52" s="29">
        <f>C49</f>
        <v>0</v>
      </c>
      <c r="D52" s="28">
        <f>D49</f>
        <v>0</v>
      </c>
      <c r="E52" s="33">
        <f>E21</f>
        <v>3500.26</v>
      </c>
      <c r="F52" s="32">
        <v>6495.22</v>
      </c>
      <c r="G52" s="28">
        <v>50.7</v>
      </c>
      <c r="H52" s="39">
        <f>F52+G52</f>
        <v>6545.92</v>
      </c>
      <c r="I52" s="44"/>
      <c r="J52" s="36"/>
      <c r="K52" s="35"/>
    </row>
    <row r="53" spans="2:11" ht="12.75">
      <c r="B53" s="42" t="s">
        <v>16</v>
      </c>
      <c r="C53" s="29"/>
      <c r="D53" s="28"/>
      <c r="E53" s="45"/>
      <c r="F53" s="28"/>
      <c r="G53" s="28"/>
      <c r="H53" s="39"/>
      <c r="I53" s="44"/>
      <c r="J53" s="36"/>
      <c r="K53" s="35"/>
    </row>
    <row r="54" spans="2:11" ht="12.75">
      <c r="B54" s="42" t="s">
        <v>7</v>
      </c>
      <c r="C54" s="29">
        <f>C51</f>
        <v>0</v>
      </c>
      <c r="D54" s="28">
        <f>D48</f>
        <v>0</v>
      </c>
      <c r="E54" s="33">
        <f>E19</f>
        <v>930.08</v>
      </c>
      <c r="F54" s="32">
        <v>1917.63</v>
      </c>
      <c r="G54" s="28">
        <v>50.7</v>
      </c>
      <c r="H54" s="39">
        <f>F54+G54</f>
        <v>1968.3300000000002</v>
      </c>
      <c r="I54" s="44"/>
      <c r="J54" s="36"/>
      <c r="K54" s="35"/>
    </row>
    <row r="55" spans="2:11" ht="12.75">
      <c r="B55" s="42" t="s">
        <v>6</v>
      </c>
      <c r="C55" s="29">
        <f>C52</f>
        <v>0</v>
      </c>
      <c r="D55" s="28">
        <f>D49</f>
        <v>0</v>
      </c>
      <c r="E55" s="33">
        <f>E19</f>
        <v>930.08</v>
      </c>
      <c r="F55" s="32">
        <v>3925.04</v>
      </c>
      <c r="G55" s="28">
        <v>50.7</v>
      </c>
      <c r="H55" s="39">
        <f>F55+G55</f>
        <v>3975.74</v>
      </c>
      <c r="I55" s="44"/>
      <c r="J55" s="36"/>
      <c r="K55" s="35"/>
    </row>
    <row r="56" spans="2:11" ht="10.5" customHeight="1" hidden="1">
      <c r="B56" s="42" t="s">
        <v>19</v>
      </c>
      <c r="C56" s="29"/>
      <c r="D56" s="28"/>
      <c r="E56" s="33"/>
      <c r="F56" s="28"/>
      <c r="G56" s="28"/>
      <c r="H56" s="39"/>
      <c r="I56" s="44"/>
      <c r="J56" s="36"/>
      <c r="K56" s="35"/>
    </row>
    <row r="57" spans="2:11" ht="12.75" hidden="1">
      <c r="B57" s="42" t="s">
        <v>18</v>
      </c>
      <c r="C57" s="29"/>
      <c r="D57" s="28"/>
      <c r="E57" s="33"/>
      <c r="F57" s="28"/>
      <c r="G57" s="28"/>
      <c r="H57" s="39"/>
      <c r="I57" s="44"/>
      <c r="J57" s="36"/>
      <c r="K57" s="35"/>
    </row>
    <row r="58" spans="2:11" ht="12.75" hidden="1">
      <c r="B58" s="42" t="s">
        <v>7</v>
      </c>
      <c r="C58" s="29">
        <f>C38</f>
        <v>0</v>
      </c>
      <c r="D58" s="28">
        <f>C58+2.91+97.56</f>
        <v>100.47</v>
      </c>
      <c r="E58" s="33">
        <f>E48</f>
        <v>2548.32</v>
      </c>
      <c r="F58" s="28">
        <v>3425.89</v>
      </c>
      <c r="G58" s="28">
        <v>50.7</v>
      </c>
      <c r="H58" s="39">
        <f>F58+G58</f>
        <v>3476.5899999999997</v>
      </c>
      <c r="I58" s="44"/>
      <c r="J58" s="36"/>
      <c r="K58" s="35"/>
    </row>
    <row r="59" spans="2:11" ht="12.75" hidden="1">
      <c r="B59" s="42" t="s">
        <v>6</v>
      </c>
      <c r="C59" s="29">
        <f>C39</f>
        <v>0</v>
      </c>
      <c r="D59" s="28">
        <f>C59+2.91+253.73</f>
        <v>256.64</v>
      </c>
      <c r="E59" s="33">
        <f>E58</f>
        <v>2548.32</v>
      </c>
      <c r="F59" s="28">
        <v>4949.34</v>
      </c>
      <c r="G59" s="28">
        <v>50.7</v>
      </c>
      <c r="H59" s="39">
        <f>F59+G59</f>
        <v>5000.04</v>
      </c>
      <c r="I59" s="44"/>
      <c r="J59" s="36"/>
      <c r="K59" s="35"/>
    </row>
    <row r="60" spans="2:11" ht="12.75" hidden="1">
      <c r="B60" s="42" t="s">
        <v>17</v>
      </c>
      <c r="C60" s="29"/>
      <c r="D60" s="28"/>
      <c r="E60" s="45"/>
      <c r="F60" s="28"/>
      <c r="G60" s="28"/>
      <c r="H60" s="39"/>
      <c r="I60" s="44"/>
      <c r="J60" s="36"/>
      <c r="K60" s="35"/>
    </row>
    <row r="61" spans="2:11" ht="12.75" hidden="1">
      <c r="B61" s="42" t="s">
        <v>7</v>
      </c>
      <c r="C61" s="29">
        <f>C58</f>
        <v>0</v>
      </c>
      <c r="D61" s="28">
        <f>D58</f>
        <v>100.47</v>
      </c>
      <c r="E61" s="33">
        <f>E42</f>
        <v>3500.26</v>
      </c>
      <c r="F61" s="28">
        <v>4314.76</v>
      </c>
      <c r="G61" s="28">
        <v>50.7</v>
      </c>
      <c r="H61" s="39">
        <f>F61+G61</f>
        <v>4365.46</v>
      </c>
      <c r="I61" s="44"/>
      <c r="J61" s="36"/>
      <c r="K61" s="35"/>
    </row>
    <row r="62" spans="2:11" ht="12.75" hidden="1">
      <c r="B62" s="42" t="s">
        <v>6</v>
      </c>
      <c r="C62" s="29">
        <f>C59</f>
        <v>0</v>
      </c>
      <c r="D62" s="28">
        <f>D59</f>
        <v>256.64</v>
      </c>
      <c r="E62" s="33">
        <f>E42</f>
        <v>3500.26</v>
      </c>
      <c r="F62" s="28">
        <v>5838.21</v>
      </c>
      <c r="G62" s="28">
        <v>50.7</v>
      </c>
      <c r="H62" s="39">
        <f>F62+G62</f>
        <v>5888.91</v>
      </c>
      <c r="I62" s="44"/>
      <c r="J62" s="36"/>
      <c r="K62" s="35"/>
    </row>
    <row r="63" spans="2:11" ht="12.75" hidden="1">
      <c r="B63" s="42" t="s">
        <v>16</v>
      </c>
      <c r="C63" s="29"/>
      <c r="D63" s="28"/>
      <c r="E63" s="45"/>
      <c r="F63" s="28"/>
      <c r="G63" s="28"/>
      <c r="H63" s="39"/>
      <c r="I63" s="44"/>
      <c r="J63" s="36"/>
      <c r="K63" s="35"/>
    </row>
    <row r="64" spans="2:11" ht="13.5" hidden="1" thickBot="1">
      <c r="B64" s="42" t="s">
        <v>7</v>
      </c>
      <c r="C64" s="29">
        <f>C61</f>
        <v>0</v>
      </c>
      <c r="D64" s="28">
        <f>D58</f>
        <v>100.47</v>
      </c>
      <c r="E64" s="33">
        <f>E54</f>
        <v>930.08</v>
      </c>
      <c r="F64" s="28">
        <v>1958.34</v>
      </c>
      <c r="G64" s="28">
        <v>50.7</v>
      </c>
      <c r="H64" s="39">
        <f>F64+G64</f>
        <v>2009.04</v>
      </c>
      <c r="I64" s="43"/>
      <c r="J64" s="36"/>
      <c r="K64" s="5"/>
    </row>
    <row r="65" spans="2:11" ht="14.25" customHeight="1" hidden="1">
      <c r="B65" s="42" t="s">
        <v>6</v>
      </c>
      <c r="C65" s="29">
        <f>C62</f>
        <v>0</v>
      </c>
      <c r="D65" s="28">
        <f>D59</f>
        <v>256.64</v>
      </c>
      <c r="E65" s="33">
        <f>E54</f>
        <v>930.08</v>
      </c>
      <c r="F65" s="28">
        <v>3481.79</v>
      </c>
      <c r="G65" s="28">
        <v>50.7</v>
      </c>
      <c r="H65" s="39">
        <f>F65+G65</f>
        <v>3532.49</v>
      </c>
      <c r="I65" s="2"/>
      <c r="J65" s="36"/>
      <c r="K65" s="5"/>
    </row>
    <row r="66" spans="2:11" ht="14.25" customHeight="1">
      <c r="B66" s="41" t="s">
        <v>15</v>
      </c>
      <c r="C66" s="29"/>
      <c r="D66" s="28"/>
      <c r="E66" s="33"/>
      <c r="F66" s="28"/>
      <c r="G66" s="28"/>
      <c r="H66" s="39"/>
      <c r="I66" s="2"/>
      <c r="J66" s="36"/>
      <c r="K66" s="5"/>
    </row>
    <row r="67" spans="2:11" ht="14.25" customHeight="1">
      <c r="B67" s="40" t="s">
        <v>14</v>
      </c>
      <c r="C67" s="29"/>
      <c r="D67" s="28"/>
      <c r="E67" s="33"/>
      <c r="F67" s="28"/>
      <c r="G67" s="28"/>
      <c r="H67" s="39"/>
      <c r="I67" s="2"/>
      <c r="J67" s="36"/>
      <c r="K67" s="5"/>
    </row>
    <row r="68" spans="2:11" ht="12" customHeight="1">
      <c r="B68" s="30" t="s">
        <v>10</v>
      </c>
      <c r="C68" s="29"/>
      <c r="D68" s="29"/>
      <c r="E68" s="33"/>
      <c r="F68" s="28">
        <f>F19-E19</f>
        <v>1877.3200000000002</v>
      </c>
      <c r="G68" s="28">
        <v>50.7</v>
      </c>
      <c r="H68" s="37">
        <f>F68+G68</f>
        <v>1928.0200000000002</v>
      </c>
      <c r="I68" s="34">
        <v>570.573</v>
      </c>
      <c r="J68" s="36"/>
      <c r="K68" s="35"/>
    </row>
    <row r="69" spans="2:11" ht="15" customHeight="1">
      <c r="B69" s="30" t="s">
        <v>9</v>
      </c>
      <c r="C69" s="29"/>
      <c r="D69" s="29"/>
      <c r="E69" s="33"/>
      <c r="F69" s="28">
        <f>F23-E23</f>
        <v>1862.4</v>
      </c>
      <c r="G69" s="28">
        <f>G68</f>
        <v>50.7</v>
      </c>
      <c r="H69" s="37">
        <f>F69+G69</f>
        <v>1913.1000000000001</v>
      </c>
      <c r="I69" s="34"/>
      <c r="J69" s="36"/>
      <c r="K69" s="35"/>
    </row>
    <row r="70" spans="2:11" ht="15.75" customHeight="1" hidden="1">
      <c r="B70" s="30" t="s">
        <v>13</v>
      </c>
      <c r="C70" s="29"/>
      <c r="D70" s="29"/>
      <c r="E70" s="33"/>
      <c r="F70" s="28">
        <f>F27-E27</f>
        <v>1822.4700000000003</v>
      </c>
      <c r="G70" s="28">
        <f>G68</f>
        <v>50.7</v>
      </c>
      <c r="H70" s="37">
        <f>F70+G70</f>
        <v>1873.1700000000003</v>
      </c>
      <c r="I70" s="34"/>
      <c r="J70" s="36"/>
      <c r="K70" s="35"/>
    </row>
    <row r="71" spans="2:11" ht="13.5" customHeight="1" hidden="1">
      <c r="B71" s="30" t="s">
        <v>12</v>
      </c>
      <c r="C71" s="29"/>
      <c r="D71" s="29"/>
      <c r="E71" s="33"/>
      <c r="F71" s="28">
        <f>F31-E31</f>
        <v>1771.7000000000003</v>
      </c>
      <c r="G71" s="28">
        <f>G70</f>
        <v>50.7</v>
      </c>
      <c r="H71" s="37">
        <f>F71+G71</f>
        <v>1822.4000000000003</v>
      </c>
      <c r="I71" s="34"/>
      <c r="J71" s="36"/>
      <c r="K71" s="35"/>
    </row>
    <row r="72" spans="2:11" ht="13.5" customHeight="1">
      <c r="B72" s="38" t="s">
        <v>11</v>
      </c>
      <c r="C72" s="29"/>
      <c r="D72" s="29"/>
      <c r="E72" s="33"/>
      <c r="F72" s="28"/>
      <c r="G72" s="28"/>
      <c r="H72" s="37"/>
      <c r="I72" s="34"/>
      <c r="J72" s="36"/>
      <c r="K72" s="35"/>
    </row>
    <row r="73" spans="2:11" ht="12.75" customHeight="1">
      <c r="B73" s="30" t="s">
        <v>10</v>
      </c>
      <c r="C73" s="29"/>
      <c r="D73" s="29"/>
      <c r="E73" s="33"/>
      <c r="F73" s="28"/>
      <c r="G73" s="28"/>
      <c r="H73" s="37"/>
      <c r="I73" s="34"/>
      <c r="J73" s="36"/>
      <c r="K73" s="35"/>
    </row>
    <row r="74" spans="2:11" ht="12.75">
      <c r="B74" s="30" t="s">
        <v>7</v>
      </c>
      <c r="C74" s="29"/>
      <c r="D74" s="29"/>
      <c r="E74" s="33"/>
      <c r="F74" s="28">
        <f>F38-E20</f>
        <v>995.4499999999998</v>
      </c>
      <c r="G74" s="28">
        <f>G68</f>
        <v>50.7</v>
      </c>
      <c r="H74" s="37">
        <f>F74+G74</f>
        <v>1046.1499999999999</v>
      </c>
      <c r="I74" s="34"/>
      <c r="J74" s="36"/>
      <c r="K74" s="35"/>
    </row>
    <row r="75" spans="2:11" ht="12.75">
      <c r="B75" s="30" t="s">
        <v>6</v>
      </c>
      <c r="C75" s="29"/>
      <c r="D75" s="29"/>
      <c r="E75" s="33"/>
      <c r="F75" s="28">
        <f>F39-E39</f>
        <v>3018.9599999999996</v>
      </c>
      <c r="G75" s="28">
        <f>G74</f>
        <v>50.7</v>
      </c>
      <c r="H75" s="37">
        <f>F75+G75</f>
        <v>3069.6599999999994</v>
      </c>
      <c r="I75" s="34"/>
      <c r="J75" s="36"/>
      <c r="K75" s="35"/>
    </row>
    <row r="76" spans="2:11" ht="10.5" customHeight="1">
      <c r="B76" s="30" t="s">
        <v>9</v>
      </c>
      <c r="C76" s="29"/>
      <c r="D76" s="29"/>
      <c r="E76" s="33"/>
      <c r="F76" s="32"/>
      <c r="G76" s="27"/>
      <c r="H76" s="31"/>
      <c r="I76" s="34"/>
      <c r="J76" s="2"/>
      <c r="K76" s="2"/>
    </row>
    <row r="77" spans="2:11" ht="12.75">
      <c r="B77" s="30" t="s">
        <v>7</v>
      </c>
      <c r="C77" s="29"/>
      <c r="D77" s="29"/>
      <c r="E77" s="33"/>
      <c r="F77" s="28">
        <f>F48-E48</f>
        <v>987.5499999999997</v>
      </c>
      <c r="G77" s="27">
        <f>G74</f>
        <v>50.7</v>
      </c>
      <c r="H77" s="26">
        <f>F77+G77</f>
        <v>1038.2499999999998</v>
      </c>
      <c r="I77" s="20"/>
      <c r="J77" s="2"/>
      <c r="K77" s="2"/>
    </row>
    <row r="78" spans="2:11" ht="12.75">
      <c r="B78" s="30" t="s">
        <v>6</v>
      </c>
      <c r="C78" s="29"/>
      <c r="D78" s="29"/>
      <c r="E78" s="33"/>
      <c r="F78" s="28">
        <f>F49-E49</f>
        <v>2994.9599999999996</v>
      </c>
      <c r="G78" s="27">
        <f>G77</f>
        <v>50.7</v>
      </c>
      <c r="H78" s="26">
        <f>F78+G78</f>
        <v>3045.6599999999994</v>
      </c>
      <c r="I78" s="20"/>
      <c r="J78" s="2"/>
      <c r="K78" s="2"/>
    </row>
    <row r="79" spans="2:11" ht="12" customHeight="1" hidden="1">
      <c r="B79" s="30" t="s">
        <v>8</v>
      </c>
      <c r="C79" s="29"/>
      <c r="D79" s="29"/>
      <c r="E79" s="29"/>
      <c r="F79" s="32"/>
      <c r="G79" s="27"/>
      <c r="H79" s="31"/>
      <c r="I79" s="20"/>
      <c r="J79" s="2"/>
      <c r="K79" s="2"/>
    </row>
    <row r="80" spans="2:11" ht="12.75" hidden="1">
      <c r="B80" s="30" t="s">
        <v>7</v>
      </c>
      <c r="C80" s="29"/>
      <c r="D80" s="29"/>
      <c r="E80" s="29"/>
      <c r="F80" s="28">
        <f>F58-E58</f>
        <v>877.5699999999997</v>
      </c>
      <c r="G80" s="27">
        <f>G77</f>
        <v>50.7</v>
      </c>
      <c r="H80" s="26">
        <f>F80+G80</f>
        <v>928.2699999999998</v>
      </c>
      <c r="I80" s="20"/>
      <c r="J80" s="2"/>
      <c r="K80" s="2"/>
    </row>
    <row r="81" spans="2:11" ht="13.5" hidden="1" thickBot="1">
      <c r="B81" s="25" t="s">
        <v>6</v>
      </c>
      <c r="C81" s="24"/>
      <c r="D81" s="24"/>
      <c r="E81" s="24"/>
      <c r="F81" s="23">
        <f>F59-E59</f>
        <v>2401.02</v>
      </c>
      <c r="G81" s="22">
        <f>G80</f>
        <v>50.7</v>
      </c>
      <c r="H81" s="21">
        <f>F81+G81</f>
        <v>2451.72</v>
      </c>
      <c r="I81" s="20"/>
      <c r="J81" s="2"/>
      <c r="K81" s="2"/>
    </row>
    <row r="82" spans="2:12" ht="15.75" customHeight="1">
      <c r="B82" s="2"/>
      <c r="C82" s="2"/>
      <c r="D82" s="19"/>
      <c r="E82" s="19"/>
      <c r="F82" s="8"/>
      <c r="G82" s="18"/>
      <c r="H82" s="18"/>
      <c r="I82" s="2"/>
      <c r="J82" s="2"/>
      <c r="K82" s="2"/>
      <c r="L82" s="2"/>
    </row>
    <row r="83" spans="2:12" ht="13.5" customHeight="1">
      <c r="B83" s="17" t="s">
        <v>5</v>
      </c>
      <c r="C83" s="17"/>
      <c r="D83" s="17"/>
      <c r="E83" s="17"/>
      <c r="F83" s="16"/>
      <c r="G83" s="15"/>
      <c r="H83" s="14"/>
      <c r="I83" s="9"/>
      <c r="J83" s="9"/>
      <c r="K83" s="2"/>
      <c r="L83" s="2"/>
    </row>
    <row r="84" spans="2:12" ht="14.25" customHeight="1" hidden="1">
      <c r="B84" s="2"/>
      <c r="C84" s="2"/>
      <c r="D84" s="2"/>
      <c r="E84" s="13"/>
      <c r="F84" s="10"/>
      <c r="G84" s="2"/>
      <c r="H84" s="12"/>
      <c r="I84" s="8"/>
      <c r="J84" s="9"/>
      <c r="K84" s="2"/>
      <c r="L84" s="2"/>
    </row>
    <row r="85" spans="2:12" ht="12.75">
      <c r="B85" s="123" t="s">
        <v>4</v>
      </c>
      <c r="C85" s="123"/>
      <c r="D85" s="123"/>
      <c r="E85" s="11"/>
      <c r="F85" s="10"/>
      <c r="G85" s="10"/>
      <c r="H85" s="12" t="s">
        <v>3</v>
      </c>
      <c r="I85" s="8"/>
      <c r="J85" s="9"/>
      <c r="K85" s="2"/>
      <c r="L85" s="2"/>
    </row>
    <row r="86" spans="2:12" ht="12.75">
      <c r="B86" s="13"/>
      <c r="C86" s="13"/>
      <c r="D86" s="13"/>
      <c r="E86" s="11"/>
      <c r="F86" s="10"/>
      <c r="G86" s="10"/>
      <c r="H86" s="12"/>
      <c r="I86" s="8"/>
      <c r="J86" s="9"/>
      <c r="K86" s="2"/>
      <c r="L86" s="2"/>
    </row>
    <row r="87" spans="2:12" ht="12.75">
      <c r="B87" s="13"/>
      <c r="C87" s="13"/>
      <c r="D87" s="13"/>
      <c r="E87" s="11"/>
      <c r="F87" s="10"/>
      <c r="G87" s="10"/>
      <c r="H87" s="12"/>
      <c r="I87" s="8"/>
      <c r="J87" s="9"/>
      <c r="K87" s="2"/>
      <c r="L87" s="2"/>
    </row>
    <row r="88" spans="2:12" ht="12.75">
      <c r="B88" s="5" t="s">
        <v>2</v>
      </c>
      <c r="C88" s="11"/>
      <c r="D88" s="11"/>
      <c r="E88" s="11"/>
      <c r="F88" s="10"/>
      <c r="G88" s="10"/>
      <c r="H88" s="10"/>
      <c r="I88" s="8"/>
      <c r="J88" s="9"/>
      <c r="K88" s="2"/>
      <c r="L88" s="2"/>
    </row>
    <row r="89" spans="2:12" ht="12.75">
      <c r="B89" s="5" t="s">
        <v>1</v>
      </c>
      <c r="C89" s="11"/>
      <c r="D89" s="11"/>
      <c r="E89" s="11"/>
      <c r="F89" s="10"/>
      <c r="G89" s="10"/>
      <c r="H89" s="10"/>
      <c r="I89" s="8"/>
      <c r="J89" s="9"/>
      <c r="K89" s="2"/>
      <c r="L89" s="2"/>
    </row>
    <row r="90" spans="3:12" ht="12.75">
      <c r="C90" s="11"/>
      <c r="D90" s="11"/>
      <c r="E90" s="11"/>
      <c r="F90" s="10"/>
      <c r="G90" s="10"/>
      <c r="H90" s="10"/>
      <c r="I90" s="8"/>
      <c r="J90" s="9"/>
      <c r="K90" s="2"/>
      <c r="L90" s="2"/>
    </row>
    <row r="91" spans="2:12" ht="12.75">
      <c r="B91" s="11"/>
      <c r="C91" s="11"/>
      <c r="D91" s="11"/>
      <c r="E91" s="11"/>
      <c r="F91" s="10"/>
      <c r="G91" s="10"/>
      <c r="H91" s="10"/>
      <c r="I91" s="8"/>
      <c r="J91" s="9"/>
      <c r="K91" s="2"/>
      <c r="L91" s="2"/>
    </row>
    <row r="92" spans="2:12" ht="12.75">
      <c r="B92" s="11"/>
      <c r="C92" s="11"/>
      <c r="D92" s="11"/>
      <c r="E92" s="11"/>
      <c r="F92" s="10"/>
      <c r="G92" s="10"/>
      <c r="H92" s="10"/>
      <c r="I92" s="8"/>
      <c r="J92" s="9"/>
      <c r="K92" s="2"/>
      <c r="L92" s="2"/>
    </row>
    <row r="93" spans="2:12" ht="12.75">
      <c r="B93" s="11"/>
      <c r="C93" s="11"/>
      <c r="D93" s="11"/>
      <c r="E93" s="11"/>
      <c r="F93" s="10"/>
      <c r="G93" s="10"/>
      <c r="H93" s="10"/>
      <c r="I93" s="8"/>
      <c r="J93" s="9"/>
      <c r="K93" s="2"/>
      <c r="L93" s="2"/>
    </row>
    <row r="94" spans="2:12" ht="12.75">
      <c r="B94" s="11"/>
      <c r="C94" s="11"/>
      <c r="D94" s="11"/>
      <c r="E94" s="11"/>
      <c r="F94" s="10"/>
      <c r="G94" s="10"/>
      <c r="H94" s="10"/>
      <c r="I94" s="8"/>
      <c r="J94" s="9"/>
      <c r="K94" s="2"/>
      <c r="L94" s="2"/>
    </row>
    <row r="95" spans="2:12" ht="12.75">
      <c r="B95" s="11"/>
      <c r="C95" s="11"/>
      <c r="D95" s="11"/>
      <c r="E95" s="11"/>
      <c r="F95" s="10"/>
      <c r="G95" s="10"/>
      <c r="H95" s="10"/>
      <c r="I95" s="8"/>
      <c r="J95" s="9"/>
      <c r="K95" s="2"/>
      <c r="L95" s="2"/>
    </row>
    <row r="96" spans="2:12" ht="12.75">
      <c r="B96" s="11"/>
      <c r="C96" s="11"/>
      <c r="D96" s="11"/>
      <c r="E96" s="11"/>
      <c r="F96" s="10"/>
      <c r="G96" s="10"/>
      <c r="H96" s="10"/>
      <c r="I96" s="8"/>
      <c r="J96" s="9"/>
      <c r="K96" s="2"/>
      <c r="L96" s="2"/>
    </row>
    <row r="97" spans="2:12" ht="12.75">
      <c r="B97" s="11"/>
      <c r="C97" s="11"/>
      <c r="D97" s="11"/>
      <c r="E97" s="11"/>
      <c r="F97" s="10"/>
      <c r="G97" s="10"/>
      <c r="H97" s="10"/>
      <c r="I97" s="8"/>
      <c r="J97" s="9"/>
      <c r="K97" s="2"/>
      <c r="L97" s="2"/>
    </row>
    <row r="98" spans="2:12" ht="12.75">
      <c r="B98" s="11"/>
      <c r="C98" s="11"/>
      <c r="D98" s="11"/>
      <c r="E98" s="11"/>
      <c r="F98" s="10"/>
      <c r="G98" s="10"/>
      <c r="H98" s="10"/>
      <c r="I98" s="8"/>
      <c r="J98" s="9"/>
      <c r="K98" s="2"/>
      <c r="L98" s="2"/>
    </row>
    <row r="99" spans="2:12" ht="12.75">
      <c r="B99" s="11"/>
      <c r="C99" s="11"/>
      <c r="D99" s="11"/>
      <c r="E99" s="11"/>
      <c r="F99" s="10"/>
      <c r="G99" s="10"/>
      <c r="H99" s="10"/>
      <c r="I99" s="8"/>
      <c r="J99" s="9"/>
      <c r="K99" s="2"/>
      <c r="L99" s="2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9"/>
      <c r="K100" s="2"/>
      <c r="L100" s="2"/>
    </row>
    <row r="101" spans="2:12" ht="15">
      <c r="B101" s="8"/>
      <c r="C101" s="8"/>
      <c r="D101" s="8"/>
      <c r="E101" s="8"/>
      <c r="F101" s="8"/>
      <c r="G101" s="8"/>
      <c r="H101" s="8"/>
      <c r="I101" s="7"/>
      <c r="J101" s="2"/>
      <c r="K101" s="2"/>
      <c r="L101" s="2"/>
    </row>
    <row r="102" spans="3:12" ht="15">
      <c r="C102" s="5"/>
      <c r="D102" s="5"/>
      <c r="E102" s="5"/>
      <c r="F102" s="7"/>
      <c r="G102" s="7"/>
      <c r="H102" s="6"/>
      <c r="I102" s="6"/>
      <c r="J102" s="2"/>
      <c r="K102" s="2"/>
      <c r="L102" s="2"/>
    </row>
    <row r="103" spans="3:12" ht="12.75">
      <c r="C103" s="5"/>
      <c r="D103" s="5"/>
      <c r="E103" s="5"/>
      <c r="F103" s="2"/>
      <c r="G103" s="2"/>
      <c r="H103" s="2"/>
      <c r="I103" s="2"/>
      <c r="J103" s="2"/>
      <c r="K103" s="2"/>
      <c r="L103" s="2"/>
    </row>
    <row r="104" spans="2:12" ht="4.5" customHeight="1">
      <c r="B104" s="5"/>
      <c r="C104" s="5"/>
      <c r="D104" s="5"/>
      <c r="E104" s="5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 hidden="1">
      <c r="B106" s="4" t="s">
        <v>0</v>
      </c>
      <c r="C106" s="4"/>
      <c r="D106" s="4"/>
      <c r="E106" s="4"/>
      <c r="F106" s="3"/>
      <c r="G106" s="3"/>
      <c r="H106" s="3"/>
      <c r="I106" s="2"/>
      <c r="J106" s="2"/>
      <c r="K106" s="2"/>
      <c r="L106" s="2"/>
    </row>
    <row r="107" spans="2:12" ht="12.75">
      <c r="B107" s="3"/>
      <c r="C107" s="3"/>
      <c r="D107" s="3"/>
      <c r="E107" s="3"/>
      <c r="F107" s="3"/>
      <c r="G107" s="3"/>
      <c r="H107" s="3"/>
      <c r="I107" s="2"/>
      <c r="J107" s="2"/>
      <c r="K107" s="2"/>
      <c r="L107" s="2"/>
    </row>
    <row r="108" spans="2:12" ht="12.75">
      <c r="B108" s="3"/>
      <c r="C108" s="3"/>
      <c r="D108" s="3"/>
      <c r="E108" s="3"/>
      <c r="F108" s="3"/>
      <c r="G108" s="3"/>
      <c r="H108" s="3"/>
      <c r="I108" s="2"/>
      <c r="J108" s="2"/>
      <c r="K108" s="2"/>
      <c r="L108" s="2"/>
    </row>
    <row r="109" spans="2:12" ht="12.75">
      <c r="B109" s="3"/>
      <c r="C109" s="3"/>
      <c r="D109" s="3"/>
      <c r="E109" s="3"/>
      <c r="F109" s="3"/>
      <c r="G109" s="3"/>
      <c r="H109" s="3"/>
      <c r="I109" s="2"/>
      <c r="J109" s="2"/>
      <c r="K109" s="2"/>
      <c r="L109" s="2"/>
    </row>
    <row r="110" spans="2:12" ht="12.75">
      <c r="B110" s="3"/>
      <c r="C110" s="3"/>
      <c r="D110" s="3"/>
      <c r="E110" s="3"/>
      <c r="F110" s="3"/>
      <c r="G110" s="3"/>
      <c r="H110" s="3"/>
      <c r="I110" s="2"/>
      <c r="J110" s="2"/>
      <c r="K110" s="2"/>
      <c r="L110" s="2"/>
    </row>
    <row r="111" spans="2:12" ht="12.75">
      <c r="B111" s="3"/>
      <c r="C111" s="3"/>
      <c r="D111" s="3"/>
      <c r="E111" s="3"/>
      <c r="F111" s="3"/>
      <c r="G111" s="3"/>
      <c r="H111" s="3"/>
      <c r="I111" s="2"/>
      <c r="J111" s="2"/>
      <c r="K111" s="2"/>
      <c r="L111" s="2"/>
    </row>
    <row r="112" spans="2:12" ht="12.75">
      <c r="B112" s="3"/>
      <c r="C112" s="3"/>
      <c r="D112" s="3"/>
      <c r="E112" s="3"/>
      <c r="F112" s="3"/>
      <c r="G112" s="3"/>
      <c r="H112" s="3"/>
      <c r="I112" s="2"/>
      <c r="J112" s="2"/>
      <c r="K112" s="2"/>
      <c r="L112" s="2"/>
    </row>
    <row r="113" spans="2:12" ht="12.75">
      <c r="B113" s="3"/>
      <c r="C113" s="3"/>
      <c r="D113" s="3"/>
      <c r="E113" s="3"/>
      <c r="F113" s="3"/>
      <c r="G113" s="3"/>
      <c r="H113" s="3"/>
      <c r="I113" s="2"/>
      <c r="J113" s="2"/>
      <c r="K113" s="2"/>
      <c r="L113" s="2"/>
    </row>
    <row r="114" spans="2:12" ht="12.75">
      <c r="B114" s="3"/>
      <c r="C114" s="3"/>
      <c r="D114" s="3"/>
      <c r="E114" s="3"/>
      <c r="F114" s="3"/>
      <c r="G114" s="3"/>
      <c r="H114" s="3"/>
      <c r="I114" s="2"/>
      <c r="J114" s="2"/>
      <c r="K114" s="2"/>
      <c r="L114" s="2"/>
    </row>
    <row r="115" spans="2:12" ht="12.75">
      <c r="B115" s="3"/>
      <c r="C115" s="3"/>
      <c r="D115" s="3"/>
      <c r="E115" s="3"/>
      <c r="F115" s="3"/>
      <c r="G115" s="3"/>
      <c r="H115" s="3"/>
      <c r="I115" s="2"/>
      <c r="J115" s="2"/>
      <c r="K115" s="2"/>
      <c r="L115" s="2"/>
    </row>
    <row r="116" spans="2:12" ht="12.75">
      <c r="B116" s="3"/>
      <c r="C116" s="3"/>
      <c r="D116" s="3"/>
      <c r="E116" s="3"/>
      <c r="F116" s="3"/>
      <c r="G116" s="3"/>
      <c r="H116" s="3"/>
      <c r="I116" s="2"/>
      <c r="J116" s="2"/>
      <c r="K116" s="2"/>
      <c r="L116" s="2"/>
    </row>
    <row r="117" spans="2:12" ht="12.75">
      <c r="B117" s="3"/>
      <c r="C117" s="3"/>
      <c r="D117" s="3"/>
      <c r="E117" s="3"/>
      <c r="F117" s="3"/>
      <c r="G117" s="3"/>
      <c r="H117" s="3"/>
      <c r="I117" s="2"/>
      <c r="J117" s="2"/>
      <c r="K117" s="2"/>
      <c r="L117" s="2"/>
    </row>
    <row r="118" spans="2:12" ht="12.75">
      <c r="B118" s="3"/>
      <c r="C118" s="3"/>
      <c r="D118" s="3"/>
      <c r="E118" s="3"/>
      <c r="F118" s="3"/>
      <c r="G118" s="3"/>
      <c r="H118" s="3"/>
      <c r="I118" s="2"/>
      <c r="J118" s="2"/>
      <c r="K118" s="2"/>
      <c r="L118" s="2"/>
    </row>
    <row r="119" spans="2:12" ht="12.75">
      <c r="B119" s="3"/>
      <c r="C119" s="3"/>
      <c r="D119" s="3"/>
      <c r="E119" s="3"/>
      <c r="F119" s="3"/>
      <c r="G119" s="3"/>
      <c r="H119" s="3"/>
      <c r="I119" s="2"/>
      <c r="J119" s="2"/>
      <c r="K119" s="2"/>
      <c r="L119" s="2"/>
    </row>
    <row r="120" spans="2:12" ht="12.75">
      <c r="B120" s="3"/>
      <c r="C120" s="3"/>
      <c r="D120" s="3"/>
      <c r="E120" s="3"/>
      <c r="F120" s="3"/>
      <c r="G120" s="3"/>
      <c r="H120" s="3"/>
      <c r="I120" s="2"/>
      <c r="J120" s="2"/>
      <c r="K120" s="2"/>
      <c r="L120" s="2"/>
    </row>
    <row r="121" spans="2:12" ht="12.75">
      <c r="B121" s="3"/>
      <c r="C121" s="3"/>
      <c r="D121" s="3"/>
      <c r="E121" s="3"/>
      <c r="F121" s="3"/>
      <c r="G121" s="3"/>
      <c r="H121" s="3"/>
      <c r="I121" s="2"/>
      <c r="J121" s="2"/>
      <c r="K121" s="2"/>
      <c r="L121" s="2"/>
    </row>
    <row r="122" spans="2:12" ht="12.75">
      <c r="B122" s="3"/>
      <c r="C122" s="3"/>
      <c r="D122" s="3"/>
      <c r="E122" s="3"/>
      <c r="F122" s="3"/>
      <c r="G122" s="3"/>
      <c r="H122" s="3"/>
      <c r="I122" s="2"/>
      <c r="J122" s="2"/>
      <c r="K122" s="2"/>
      <c r="L122" s="2"/>
    </row>
    <row r="123" spans="2:12" ht="12.75">
      <c r="B123" s="3"/>
      <c r="C123" s="3"/>
      <c r="D123" s="3"/>
      <c r="E123" s="3"/>
      <c r="F123" s="3"/>
      <c r="G123" s="3"/>
      <c r="H123" s="3"/>
      <c r="I123" s="2"/>
      <c r="J123" s="2"/>
      <c r="K123" s="2"/>
      <c r="L123" s="2"/>
    </row>
    <row r="124" spans="2:12" ht="12.75">
      <c r="B124" s="3"/>
      <c r="C124" s="3"/>
      <c r="D124" s="3"/>
      <c r="E124" s="3"/>
      <c r="F124" s="3"/>
      <c r="G124" s="3"/>
      <c r="H124" s="3"/>
      <c r="I124" s="2"/>
      <c r="J124" s="2"/>
      <c r="K124" s="2"/>
      <c r="L124" s="2"/>
    </row>
    <row r="125" spans="2:12" ht="12.75">
      <c r="B125" s="3"/>
      <c r="C125" s="3"/>
      <c r="D125" s="3"/>
      <c r="E125" s="3"/>
      <c r="F125" s="3"/>
      <c r="G125" s="3"/>
      <c r="H125" s="3"/>
      <c r="I125" s="2"/>
      <c r="J125" s="2"/>
      <c r="K125" s="2"/>
      <c r="L125" s="2"/>
    </row>
    <row r="126" spans="2:12" ht="12.75">
      <c r="B126" s="3"/>
      <c r="C126" s="3"/>
      <c r="D126" s="3"/>
      <c r="E126" s="3"/>
      <c r="F126" s="3"/>
      <c r="G126" s="3"/>
      <c r="H126" s="3"/>
      <c r="I126" s="2"/>
      <c r="J126" s="2"/>
      <c r="K126" s="2"/>
      <c r="L126" s="2"/>
    </row>
    <row r="127" spans="2:12" ht="12.75">
      <c r="B127" s="3"/>
      <c r="C127" s="3"/>
      <c r="D127" s="3"/>
      <c r="E127" s="3"/>
      <c r="F127" s="3"/>
      <c r="G127" s="3"/>
      <c r="H127" s="3"/>
      <c r="I127" s="2"/>
      <c r="J127" s="2"/>
      <c r="K127" s="2"/>
      <c r="L127" s="2"/>
    </row>
    <row r="128" spans="2:12" ht="12.75">
      <c r="B128" s="3"/>
      <c r="C128" s="3"/>
      <c r="D128" s="3"/>
      <c r="E128" s="3"/>
      <c r="F128" s="3"/>
      <c r="G128" s="3"/>
      <c r="H128" s="3"/>
      <c r="I128" s="2"/>
      <c r="J128" s="2"/>
      <c r="K128" s="2"/>
      <c r="L128" s="2"/>
    </row>
    <row r="129" spans="2:12" ht="12.75">
      <c r="B129" s="3"/>
      <c r="C129" s="3"/>
      <c r="D129" s="3"/>
      <c r="E129" s="3"/>
      <c r="F129" s="3"/>
      <c r="G129" s="3"/>
      <c r="H129" s="3"/>
      <c r="I129" s="2"/>
      <c r="J129" s="2"/>
      <c r="K129" s="2"/>
      <c r="L129" s="2"/>
    </row>
    <row r="130" spans="2:12" ht="12.75">
      <c r="B130" s="3"/>
      <c r="C130" s="3"/>
      <c r="D130" s="3"/>
      <c r="E130" s="3"/>
      <c r="F130" s="3"/>
      <c r="G130" s="3"/>
      <c r="H130" s="3"/>
      <c r="I130" s="2"/>
      <c r="J130" s="2"/>
      <c r="K130" s="2"/>
      <c r="L130" s="2"/>
    </row>
    <row r="131" spans="2:12" ht="12.75">
      <c r="B131" s="3"/>
      <c r="C131" s="3"/>
      <c r="D131" s="3"/>
      <c r="E131" s="3"/>
      <c r="F131" s="3"/>
      <c r="G131" s="3"/>
      <c r="H131" s="3"/>
      <c r="I131" s="2"/>
      <c r="J131" s="2"/>
      <c r="K131" s="2"/>
      <c r="L131" s="2"/>
    </row>
    <row r="132" spans="2:12" ht="12.75">
      <c r="B132" s="3"/>
      <c r="C132" s="3"/>
      <c r="D132" s="3"/>
      <c r="E132" s="3"/>
      <c r="F132" s="3"/>
      <c r="G132" s="3"/>
      <c r="H132" s="3"/>
      <c r="I132" s="2"/>
      <c r="J132" s="2"/>
      <c r="K132" s="2"/>
      <c r="L132" s="2"/>
    </row>
    <row r="133" spans="2:12" ht="12.75">
      <c r="B133" s="3"/>
      <c r="C133" s="3"/>
      <c r="D133" s="3"/>
      <c r="E133" s="3"/>
      <c r="F133" s="3"/>
      <c r="G133" s="3"/>
      <c r="H133" s="3"/>
      <c r="I133" s="2"/>
      <c r="J133" s="2"/>
      <c r="K133" s="2"/>
      <c r="L133" s="2"/>
    </row>
    <row r="134" spans="2:12" ht="12.75">
      <c r="B134" s="3"/>
      <c r="C134" s="3"/>
      <c r="D134" s="3"/>
      <c r="E134" s="3"/>
      <c r="F134" s="3"/>
      <c r="G134" s="3"/>
      <c r="H134" s="3"/>
      <c r="I134" s="2"/>
      <c r="J134" s="2"/>
      <c r="K134" s="2"/>
      <c r="L134" s="2"/>
    </row>
    <row r="135" spans="2:12" ht="12.75">
      <c r="B135" s="3"/>
      <c r="C135" s="3"/>
      <c r="D135" s="3"/>
      <c r="E135" s="3"/>
      <c r="F135" s="3"/>
      <c r="G135" s="3"/>
      <c r="H135" s="3"/>
      <c r="I135" s="2"/>
      <c r="J135" s="2"/>
      <c r="K135" s="2"/>
      <c r="L135" s="2"/>
    </row>
    <row r="136" spans="2:12" ht="12.75">
      <c r="B136" s="3"/>
      <c r="C136" s="3"/>
      <c r="D136" s="3"/>
      <c r="E136" s="3"/>
      <c r="F136" s="3"/>
      <c r="G136" s="3"/>
      <c r="H136" s="3"/>
      <c r="I136" s="2"/>
      <c r="J136" s="2"/>
      <c r="K136" s="2"/>
      <c r="L136" s="2"/>
    </row>
    <row r="137" spans="2:12" ht="12.75">
      <c r="B137" s="3"/>
      <c r="C137" s="3"/>
      <c r="D137" s="3"/>
      <c r="E137" s="3"/>
      <c r="F137" s="3"/>
      <c r="G137" s="3"/>
      <c r="H137" s="3"/>
      <c r="I137" s="2"/>
      <c r="J137" s="2"/>
      <c r="K137" s="2"/>
      <c r="L137" s="2"/>
    </row>
    <row r="138" spans="2:12" ht="12.75">
      <c r="B138" s="3"/>
      <c r="C138" s="3"/>
      <c r="D138" s="3"/>
      <c r="E138" s="3"/>
      <c r="F138" s="3"/>
      <c r="G138" s="3"/>
      <c r="H138" s="3"/>
      <c r="I138" s="2"/>
      <c r="J138" s="2"/>
      <c r="K138" s="2"/>
      <c r="L138" s="2"/>
    </row>
    <row r="139" spans="2:12" ht="12.75">
      <c r="B139" s="3"/>
      <c r="C139" s="3"/>
      <c r="D139" s="3"/>
      <c r="E139" s="3"/>
      <c r="F139" s="3"/>
      <c r="G139" s="3"/>
      <c r="H139" s="3"/>
      <c r="I139" s="2"/>
      <c r="J139" s="2"/>
      <c r="K139" s="2"/>
      <c r="L139" s="2"/>
    </row>
    <row r="140" spans="2:12" ht="12.75">
      <c r="B140" s="3"/>
      <c r="C140" s="3"/>
      <c r="D140" s="3"/>
      <c r="E140" s="3"/>
      <c r="F140" s="3"/>
      <c r="G140" s="3"/>
      <c r="H140" s="3"/>
      <c r="I140" s="2"/>
      <c r="J140" s="2"/>
      <c r="K140" s="2"/>
      <c r="L140" s="2"/>
    </row>
    <row r="141" spans="2:12" ht="12.75">
      <c r="B141" s="3"/>
      <c r="C141" s="3"/>
      <c r="D141" s="3"/>
      <c r="E141" s="3"/>
      <c r="F141" s="3"/>
      <c r="G141" s="3"/>
      <c r="H141" s="3"/>
      <c r="I141" s="2"/>
      <c r="J141" s="2"/>
      <c r="K141" s="2"/>
      <c r="L141" s="2"/>
    </row>
    <row r="142" spans="2:12" ht="12.75">
      <c r="B142" s="3"/>
      <c r="C142" s="3"/>
      <c r="D142" s="3"/>
      <c r="E142" s="3"/>
      <c r="F142" s="3"/>
      <c r="G142" s="3"/>
      <c r="H142" s="3"/>
      <c r="I142" s="2"/>
      <c r="J142" s="2"/>
      <c r="K142" s="2"/>
      <c r="L142" s="2"/>
    </row>
    <row r="143" spans="2:12" ht="12.75">
      <c r="B143" s="3"/>
      <c r="C143" s="3"/>
      <c r="D143" s="3"/>
      <c r="E143" s="3"/>
      <c r="F143" s="3"/>
      <c r="G143" s="3"/>
      <c r="H143" s="3"/>
      <c r="I143" s="2"/>
      <c r="J143" s="2"/>
      <c r="K143" s="2"/>
      <c r="L143" s="2"/>
    </row>
    <row r="144" spans="2:12" ht="12.75">
      <c r="B144" s="3"/>
      <c r="C144" s="3"/>
      <c r="D144" s="3"/>
      <c r="E144" s="3"/>
      <c r="F144" s="3"/>
      <c r="G144" s="3"/>
      <c r="H144" s="3"/>
      <c r="I144" s="2"/>
      <c r="J144" s="2"/>
      <c r="K144" s="2"/>
      <c r="L144" s="2"/>
    </row>
    <row r="145" spans="2:12" ht="12.75">
      <c r="B145" s="3"/>
      <c r="C145" s="3"/>
      <c r="D145" s="3"/>
      <c r="E145" s="3"/>
      <c r="F145" s="3"/>
      <c r="G145" s="3"/>
      <c r="H145" s="3"/>
      <c r="I145" s="2"/>
      <c r="J145" s="2"/>
      <c r="K145" s="2"/>
      <c r="L145" s="2"/>
    </row>
    <row r="146" spans="2:12" ht="12.75">
      <c r="B146" s="3"/>
      <c r="C146" s="3"/>
      <c r="D146" s="3"/>
      <c r="E146" s="3"/>
      <c r="F146" s="3"/>
      <c r="G146" s="3"/>
      <c r="H146" s="3"/>
      <c r="I146" s="2"/>
      <c r="J146" s="2"/>
      <c r="K146" s="2"/>
      <c r="L146" s="2"/>
    </row>
    <row r="147" spans="2:12" ht="12.75">
      <c r="B147" s="3"/>
      <c r="C147" s="3"/>
      <c r="D147" s="3"/>
      <c r="E147" s="3"/>
      <c r="F147" s="3"/>
      <c r="G147" s="3"/>
      <c r="H147" s="3"/>
      <c r="I147" s="2"/>
      <c r="J147" s="2"/>
      <c r="K147" s="2"/>
      <c r="L147" s="2"/>
    </row>
    <row r="148" spans="2:12" ht="12.75">
      <c r="B148" s="3"/>
      <c r="C148" s="3"/>
      <c r="D148" s="3"/>
      <c r="E148" s="3"/>
      <c r="F148" s="3"/>
      <c r="G148" s="3"/>
      <c r="H148" s="3"/>
      <c r="I148" s="2"/>
      <c r="J148" s="2"/>
      <c r="K148" s="2"/>
      <c r="L148" s="2"/>
    </row>
    <row r="149" spans="2:12" ht="12.75">
      <c r="B149" s="3"/>
      <c r="C149" s="3"/>
      <c r="D149" s="3"/>
      <c r="E149" s="3"/>
      <c r="F149" s="3"/>
      <c r="G149" s="3"/>
      <c r="H149" s="3"/>
      <c r="I149" s="2"/>
      <c r="J149" s="2"/>
      <c r="K149" s="2"/>
      <c r="L149" s="2"/>
    </row>
    <row r="150" spans="2:12" ht="12.75">
      <c r="B150" s="3"/>
      <c r="C150" s="3"/>
      <c r="D150" s="3"/>
      <c r="E150" s="3"/>
      <c r="F150" s="3"/>
      <c r="G150" s="3"/>
      <c r="H150" s="3"/>
      <c r="I150" s="2"/>
      <c r="J150" s="2"/>
      <c r="K150" s="2"/>
      <c r="L150" s="2"/>
    </row>
    <row r="151" spans="2:12" ht="12.75">
      <c r="B151" s="3"/>
      <c r="C151" s="3"/>
      <c r="D151" s="3"/>
      <c r="E151" s="3"/>
      <c r="F151" s="3"/>
      <c r="G151" s="3"/>
      <c r="H151" s="3"/>
      <c r="I151" s="2"/>
      <c r="J151" s="2"/>
      <c r="K151" s="2"/>
      <c r="L151" s="2"/>
    </row>
    <row r="152" spans="2:12" ht="12.75">
      <c r="B152" s="3"/>
      <c r="C152" s="3"/>
      <c r="D152" s="3"/>
      <c r="E152" s="3"/>
      <c r="F152" s="3"/>
      <c r="G152" s="3"/>
      <c r="H152" s="3"/>
      <c r="I152" s="2"/>
      <c r="J152" s="2"/>
      <c r="K152" s="2"/>
      <c r="L152" s="2"/>
    </row>
    <row r="153" spans="2:12" ht="12.75">
      <c r="B153" s="3"/>
      <c r="C153" s="3"/>
      <c r="D153" s="3"/>
      <c r="E153" s="3"/>
      <c r="F153" s="3"/>
      <c r="G153" s="3"/>
      <c r="H153" s="3"/>
      <c r="I153" s="2"/>
      <c r="J153" s="2"/>
      <c r="K153" s="2"/>
      <c r="L153" s="2"/>
    </row>
    <row r="154" spans="2:12" ht="12.75">
      <c r="B154" s="3"/>
      <c r="C154" s="3"/>
      <c r="D154" s="3"/>
      <c r="E154" s="3"/>
      <c r="F154" s="3"/>
      <c r="G154" s="3"/>
      <c r="H154" s="3"/>
      <c r="I154" s="2"/>
      <c r="J154" s="2"/>
      <c r="K154" s="2"/>
      <c r="L154" s="2"/>
    </row>
    <row r="155" spans="2:12" ht="12.75">
      <c r="B155" s="3"/>
      <c r="C155" s="3"/>
      <c r="D155" s="3"/>
      <c r="E155" s="3"/>
      <c r="F155" s="3"/>
      <c r="G155" s="3"/>
      <c r="H155" s="3"/>
      <c r="I155" s="2"/>
      <c r="J155" s="2"/>
      <c r="K155" s="2"/>
      <c r="L155" s="2"/>
    </row>
    <row r="156" spans="2:12" ht="12.75">
      <c r="B156" s="3"/>
      <c r="C156" s="3"/>
      <c r="D156" s="3"/>
      <c r="E156" s="3"/>
      <c r="F156" s="3"/>
      <c r="G156" s="3"/>
      <c r="H156" s="3"/>
      <c r="I156" s="2"/>
      <c r="J156" s="2"/>
      <c r="K156" s="2"/>
      <c r="L156" s="2"/>
    </row>
    <row r="157" spans="2:12" ht="12.75">
      <c r="B157" s="3"/>
      <c r="C157" s="3"/>
      <c r="D157" s="3"/>
      <c r="E157" s="3"/>
      <c r="F157" s="3"/>
      <c r="G157" s="3"/>
      <c r="H157" s="3"/>
      <c r="I157" s="2"/>
      <c r="J157" s="2"/>
      <c r="K157" s="2"/>
      <c r="L157" s="2"/>
    </row>
    <row r="158" spans="2:12" ht="12.75">
      <c r="B158" s="3"/>
      <c r="C158" s="3"/>
      <c r="D158" s="3"/>
      <c r="E158" s="3"/>
      <c r="F158" s="3"/>
      <c r="G158" s="3"/>
      <c r="H158" s="3"/>
      <c r="I158" s="2"/>
      <c r="J158" s="2"/>
      <c r="K158" s="2"/>
      <c r="L158" s="2"/>
    </row>
    <row r="159" spans="2:12" ht="12.75">
      <c r="B159" s="3"/>
      <c r="C159" s="3"/>
      <c r="D159" s="3"/>
      <c r="E159" s="3"/>
      <c r="F159" s="3"/>
      <c r="G159" s="3"/>
      <c r="H159" s="3"/>
      <c r="I159" s="2"/>
      <c r="J159" s="2"/>
      <c r="K159" s="2"/>
      <c r="L159" s="2"/>
    </row>
    <row r="160" spans="2:12" ht="12.75">
      <c r="B160" s="3"/>
      <c r="C160" s="3"/>
      <c r="D160" s="3"/>
      <c r="E160" s="3"/>
      <c r="F160" s="3"/>
      <c r="G160" s="3"/>
      <c r="H160" s="3"/>
      <c r="I160" s="2"/>
      <c r="J160" s="2"/>
      <c r="K160" s="2"/>
      <c r="L160" s="2"/>
    </row>
    <row r="161" spans="2:12" ht="12.75">
      <c r="B161" s="3"/>
      <c r="C161" s="3"/>
      <c r="D161" s="3"/>
      <c r="E161" s="3"/>
      <c r="F161" s="3"/>
      <c r="G161" s="3"/>
      <c r="H161" s="3"/>
      <c r="I161" s="2"/>
      <c r="J161" s="2"/>
      <c r="K161" s="2"/>
      <c r="L161" s="2"/>
    </row>
    <row r="162" spans="2:12" ht="12.75">
      <c r="B162" s="3"/>
      <c r="C162" s="3"/>
      <c r="D162" s="3"/>
      <c r="E162" s="3"/>
      <c r="F162" s="3"/>
      <c r="G162" s="3"/>
      <c r="H162" s="3"/>
      <c r="I162" s="2"/>
      <c r="J162" s="2"/>
      <c r="K162" s="2"/>
      <c r="L162" s="2"/>
    </row>
    <row r="163" spans="2:12" ht="12.75">
      <c r="B163" s="3"/>
      <c r="C163" s="3"/>
      <c r="D163" s="3"/>
      <c r="E163" s="3"/>
      <c r="F163" s="3"/>
      <c r="G163" s="3"/>
      <c r="H163" s="3"/>
      <c r="I163" s="2"/>
      <c r="J163" s="2"/>
      <c r="K163" s="2"/>
      <c r="L163" s="2"/>
    </row>
    <row r="164" spans="2:12" ht="12.75">
      <c r="B164" s="3"/>
      <c r="C164" s="3"/>
      <c r="D164" s="3"/>
      <c r="E164" s="3"/>
      <c r="F164" s="3"/>
      <c r="G164" s="3"/>
      <c r="H164" s="3"/>
      <c r="I164" s="2"/>
      <c r="J164" s="2"/>
      <c r="K164" s="2"/>
      <c r="L164" s="2"/>
    </row>
    <row r="165" spans="2:12" ht="12.75">
      <c r="B165" s="3"/>
      <c r="C165" s="3"/>
      <c r="D165" s="3"/>
      <c r="E165" s="3"/>
      <c r="F165" s="3"/>
      <c r="G165" s="3"/>
      <c r="H165" s="3"/>
      <c r="I165" s="2"/>
      <c r="J165" s="2"/>
      <c r="K165" s="2"/>
      <c r="L165" s="2"/>
    </row>
    <row r="166" spans="2:12" ht="12.75">
      <c r="B166" s="3"/>
      <c r="C166" s="3"/>
      <c r="D166" s="3"/>
      <c r="E166" s="3"/>
      <c r="F166" s="3"/>
      <c r="G166" s="3"/>
      <c r="H166" s="3"/>
      <c r="I166" s="2"/>
      <c r="J166" s="2"/>
      <c r="K166" s="2"/>
      <c r="L166" s="2"/>
    </row>
    <row r="167" spans="2:12" ht="12.75">
      <c r="B167" s="3"/>
      <c r="C167" s="3"/>
      <c r="D167" s="3"/>
      <c r="E167" s="3"/>
      <c r="F167" s="3"/>
      <c r="G167" s="3"/>
      <c r="H167" s="3"/>
      <c r="I167" s="2"/>
      <c r="J167" s="2"/>
      <c r="K167" s="2"/>
      <c r="L167" s="2"/>
    </row>
    <row r="168" spans="2:12" ht="12.75">
      <c r="B168" s="3"/>
      <c r="C168" s="3"/>
      <c r="D168" s="3"/>
      <c r="E168" s="3"/>
      <c r="F168" s="3"/>
      <c r="G168" s="3"/>
      <c r="H168" s="3"/>
      <c r="I168" s="2"/>
      <c r="J168" s="2"/>
      <c r="K168" s="2"/>
      <c r="L168" s="2"/>
    </row>
    <row r="169" spans="2:12" ht="12.75">
      <c r="B169" s="3"/>
      <c r="C169" s="3"/>
      <c r="D169" s="3"/>
      <c r="E169" s="3"/>
      <c r="F169" s="3"/>
      <c r="G169" s="3"/>
      <c r="H169" s="3"/>
      <c r="I169" s="2"/>
      <c r="J169" s="2"/>
      <c r="K169" s="2"/>
      <c r="L169" s="2"/>
    </row>
    <row r="170" spans="2:12" ht="12.75">
      <c r="B170" s="3"/>
      <c r="C170" s="3"/>
      <c r="D170" s="3"/>
      <c r="E170" s="3"/>
      <c r="F170" s="3"/>
      <c r="G170" s="3"/>
      <c r="H170" s="3"/>
      <c r="I170" s="2"/>
      <c r="J170" s="2"/>
      <c r="K170" s="2"/>
      <c r="L170" s="2"/>
    </row>
    <row r="171" spans="2:12" ht="12.75">
      <c r="B171" s="3"/>
      <c r="C171" s="3"/>
      <c r="D171" s="3"/>
      <c r="E171" s="3"/>
      <c r="F171" s="3"/>
      <c r="G171" s="3"/>
      <c r="H171" s="3"/>
      <c r="I171" s="2"/>
      <c r="J171" s="2"/>
      <c r="K171" s="2"/>
      <c r="L171" s="2"/>
    </row>
    <row r="172" spans="2:12" ht="12.75">
      <c r="B172" s="3"/>
      <c r="C172" s="3"/>
      <c r="D172" s="3"/>
      <c r="E172" s="3"/>
      <c r="F172" s="3"/>
      <c r="G172" s="3"/>
      <c r="H172" s="3"/>
      <c r="I172" s="2"/>
      <c r="J172" s="2"/>
      <c r="K172" s="2"/>
      <c r="L172" s="2"/>
    </row>
    <row r="173" spans="2:12" ht="12.75">
      <c r="B173" s="3"/>
      <c r="C173" s="3"/>
      <c r="D173" s="3"/>
      <c r="E173" s="3"/>
      <c r="F173" s="3"/>
      <c r="G173" s="3"/>
      <c r="H173" s="3"/>
      <c r="I173" s="2"/>
      <c r="J173" s="2"/>
      <c r="K173" s="2"/>
      <c r="L173" s="2"/>
    </row>
    <row r="174" spans="2:12" ht="12.75">
      <c r="B174" s="3"/>
      <c r="C174" s="3"/>
      <c r="D174" s="3"/>
      <c r="E174" s="3"/>
      <c r="F174" s="3"/>
      <c r="G174" s="3"/>
      <c r="H174" s="3"/>
      <c r="I174" s="2"/>
      <c r="J174" s="2"/>
      <c r="K174" s="2"/>
      <c r="L174" s="2"/>
    </row>
    <row r="175" spans="2:12" ht="12.75">
      <c r="B175" s="3"/>
      <c r="C175" s="3"/>
      <c r="D175" s="3"/>
      <c r="E175" s="3"/>
      <c r="F175" s="3"/>
      <c r="G175" s="3"/>
      <c r="H175" s="3"/>
      <c r="I175" s="2"/>
      <c r="J175" s="2"/>
      <c r="K175" s="2"/>
      <c r="L175" s="2"/>
    </row>
    <row r="176" spans="2:12" ht="12.75">
      <c r="B176" s="3"/>
      <c r="C176" s="3"/>
      <c r="D176" s="3"/>
      <c r="E176" s="3"/>
      <c r="F176" s="3"/>
      <c r="G176" s="3"/>
      <c r="H176" s="3"/>
      <c r="I176" s="2"/>
      <c r="J176" s="2"/>
      <c r="K176" s="2"/>
      <c r="L176" s="2"/>
    </row>
    <row r="177" spans="2:12" ht="12.75">
      <c r="B177" s="3"/>
      <c r="C177" s="3"/>
      <c r="D177" s="3"/>
      <c r="E177" s="3"/>
      <c r="F177" s="3"/>
      <c r="G177" s="3"/>
      <c r="H177" s="3"/>
      <c r="I177" s="2"/>
      <c r="J177" s="2"/>
      <c r="K177" s="2"/>
      <c r="L177" s="2"/>
    </row>
    <row r="178" spans="2:12" ht="12.75">
      <c r="B178" s="3"/>
      <c r="C178" s="3"/>
      <c r="D178" s="3"/>
      <c r="E178" s="3"/>
      <c r="F178" s="3"/>
      <c r="G178" s="3"/>
      <c r="H178" s="3"/>
      <c r="I178" s="2"/>
      <c r="J178" s="2"/>
      <c r="K178" s="2"/>
      <c r="L178" s="2"/>
    </row>
    <row r="179" spans="2:12" ht="12.75">
      <c r="B179" s="3"/>
      <c r="C179" s="3"/>
      <c r="D179" s="3"/>
      <c r="E179" s="3"/>
      <c r="F179" s="3"/>
      <c r="G179" s="3"/>
      <c r="H179" s="3"/>
      <c r="I179" s="2"/>
      <c r="J179" s="2"/>
      <c r="K179" s="2"/>
      <c r="L179" s="2"/>
    </row>
    <row r="180" spans="2:12" ht="12.75">
      <c r="B180" s="3"/>
      <c r="C180" s="3"/>
      <c r="D180" s="3"/>
      <c r="E180" s="3"/>
      <c r="F180" s="3"/>
      <c r="G180" s="3"/>
      <c r="H180" s="3"/>
      <c r="I180" s="2"/>
      <c r="J180" s="2"/>
      <c r="K180" s="2"/>
      <c r="L180" s="2"/>
    </row>
    <row r="181" spans="2:12" ht="12.75">
      <c r="B181" s="3"/>
      <c r="C181" s="3"/>
      <c r="D181" s="3"/>
      <c r="E181" s="3"/>
      <c r="F181" s="3"/>
      <c r="G181" s="3"/>
      <c r="H181" s="3"/>
      <c r="I181" s="2"/>
      <c r="J181" s="2"/>
      <c r="K181" s="2"/>
      <c r="L181" s="2"/>
    </row>
    <row r="182" spans="2:12" ht="12.75">
      <c r="B182" s="3"/>
      <c r="C182" s="3"/>
      <c r="D182" s="3"/>
      <c r="E182" s="3"/>
      <c r="F182" s="3"/>
      <c r="G182" s="3"/>
      <c r="H182" s="3"/>
      <c r="I182" s="2"/>
      <c r="J182" s="2"/>
      <c r="K182" s="2"/>
      <c r="L182" s="2"/>
    </row>
    <row r="183" spans="2:12" ht="12.75">
      <c r="B183" s="3"/>
      <c r="C183" s="3"/>
      <c r="D183" s="3"/>
      <c r="E183" s="3"/>
      <c r="F183" s="3"/>
      <c r="G183" s="3"/>
      <c r="H183" s="3"/>
      <c r="I183" s="2"/>
      <c r="J183" s="2"/>
      <c r="K183" s="2"/>
      <c r="L183" s="2"/>
    </row>
    <row r="184" spans="2:12" ht="12.75">
      <c r="B184" s="3"/>
      <c r="C184" s="3"/>
      <c r="D184" s="3"/>
      <c r="E184" s="3"/>
      <c r="F184" s="3"/>
      <c r="G184" s="3"/>
      <c r="H184" s="3"/>
      <c r="I184" s="2"/>
      <c r="J184" s="2"/>
      <c r="K184" s="2"/>
      <c r="L184" s="2"/>
    </row>
    <row r="185" spans="2:12" ht="12.75">
      <c r="B185" s="3"/>
      <c r="C185" s="3"/>
      <c r="D185" s="3"/>
      <c r="E185" s="3"/>
      <c r="F185" s="3"/>
      <c r="G185" s="3"/>
      <c r="H185" s="3"/>
      <c r="I185" s="2"/>
      <c r="J185" s="2"/>
      <c r="K185" s="2"/>
      <c r="L185" s="2"/>
    </row>
    <row r="186" spans="2:12" ht="12.75">
      <c r="B186" s="3"/>
      <c r="C186" s="3"/>
      <c r="D186" s="3"/>
      <c r="E186" s="3"/>
      <c r="F186" s="3"/>
      <c r="G186" s="3"/>
      <c r="H186" s="3"/>
      <c r="I186" s="2"/>
      <c r="J186" s="2"/>
      <c r="K186" s="2"/>
      <c r="L186" s="2"/>
    </row>
    <row r="187" spans="2:12" ht="12.75">
      <c r="B187" s="3"/>
      <c r="C187" s="3"/>
      <c r="D187" s="3"/>
      <c r="E187" s="3"/>
      <c r="F187" s="3"/>
      <c r="G187" s="3"/>
      <c r="H187" s="3"/>
      <c r="I187" s="2"/>
      <c r="J187" s="2"/>
      <c r="K187" s="2"/>
      <c r="L187" s="2"/>
    </row>
    <row r="188" spans="2:12" ht="12.75">
      <c r="B188" s="3"/>
      <c r="C188" s="3"/>
      <c r="D188" s="3"/>
      <c r="E188" s="3"/>
      <c r="F188" s="3"/>
      <c r="G188" s="3"/>
      <c r="H188" s="3"/>
      <c r="I188" s="2"/>
      <c r="J188" s="2"/>
      <c r="K188" s="2"/>
      <c r="L188" s="2"/>
    </row>
    <row r="189" spans="2:12" ht="12.75">
      <c r="B189" s="3"/>
      <c r="C189" s="3"/>
      <c r="D189" s="3"/>
      <c r="E189" s="3"/>
      <c r="F189" s="3"/>
      <c r="G189" s="3"/>
      <c r="H189" s="3"/>
      <c r="I189" s="2"/>
      <c r="J189" s="2"/>
      <c r="K189" s="2"/>
      <c r="L189" s="2"/>
    </row>
    <row r="190" spans="2:12" ht="12.75">
      <c r="B190" s="3"/>
      <c r="C190" s="3"/>
      <c r="D190" s="3"/>
      <c r="E190" s="3"/>
      <c r="F190" s="3"/>
      <c r="G190" s="3"/>
      <c r="H190" s="3"/>
      <c r="I190" s="2"/>
      <c r="J190" s="2"/>
      <c r="K190" s="2"/>
      <c r="L190" s="2"/>
    </row>
    <row r="191" spans="2:12" ht="12.75">
      <c r="B191" s="3"/>
      <c r="C191" s="3"/>
      <c r="D191" s="3"/>
      <c r="E191" s="3"/>
      <c r="F191" s="3"/>
      <c r="G191" s="3"/>
      <c r="H191" s="3"/>
      <c r="I191" s="2"/>
      <c r="J191" s="2"/>
      <c r="K191" s="2"/>
      <c r="L191" s="2"/>
    </row>
    <row r="192" spans="2:12" ht="12.75">
      <c r="B192" s="3"/>
      <c r="C192" s="3"/>
      <c r="D192" s="3"/>
      <c r="E192" s="3"/>
      <c r="F192" s="3"/>
      <c r="G192" s="3"/>
      <c r="H192" s="3"/>
      <c r="I192" s="2"/>
      <c r="J192" s="2"/>
      <c r="K192" s="2"/>
      <c r="L192" s="2"/>
    </row>
    <row r="193" spans="2:12" ht="12.75">
      <c r="B193" s="3"/>
      <c r="C193" s="3"/>
      <c r="D193" s="3"/>
      <c r="E193" s="3"/>
      <c r="F193" s="3"/>
      <c r="G193" s="3"/>
      <c r="H193" s="3"/>
      <c r="I193" s="2"/>
      <c r="J193" s="2"/>
      <c r="K193" s="2"/>
      <c r="L193" s="2"/>
    </row>
    <row r="194" spans="2:12" ht="12.75">
      <c r="B194" s="3"/>
      <c r="C194" s="3"/>
      <c r="D194" s="3"/>
      <c r="E194" s="3"/>
      <c r="F194" s="3"/>
      <c r="G194" s="3"/>
      <c r="H194" s="3"/>
      <c r="I194" s="2"/>
      <c r="J194" s="2"/>
      <c r="K194" s="2"/>
      <c r="L194" s="2"/>
    </row>
    <row r="195" spans="2:12" ht="12.75">
      <c r="B195" s="3"/>
      <c r="C195" s="3"/>
      <c r="D195" s="3"/>
      <c r="E195" s="3"/>
      <c r="F195" s="3"/>
      <c r="G195" s="3"/>
      <c r="H195" s="3"/>
      <c r="I195" s="2"/>
      <c r="J195" s="2"/>
      <c r="K195" s="2"/>
      <c r="L195" s="2"/>
    </row>
    <row r="196" spans="2:12" ht="12.75">
      <c r="B196" s="3"/>
      <c r="C196" s="3"/>
      <c r="D196" s="3"/>
      <c r="E196" s="3"/>
      <c r="F196" s="3"/>
      <c r="G196" s="3"/>
      <c r="H196" s="3"/>
      <c r="I196" s="2"/>
      <c r="J196" s="2"/>
      <c r="K196" s="2"/>
      <c r="L196" s="2"/>
    </row>
    <row r="197" spans="2:12" ht="12.75">
      <c r="B197" s="3"/>
      <c r="C197" s="3"/>
      <c r="D197" s="3"/>
      <c r="E197" s="3"/>
      <c r="F197" s="3"/>
      <c r="G197" s="3"/>
      <c r="H197" s="3"/>
      <c r="I197" s="2"/>
      <c r="J197" s="2"/>
      <c r="K197" s="2"/>
      <c r="L197" s="2"/>
    </row>
    <row r="198" spans="2:12" ht="12.75">
      <c r="B198" s="3"/>
      <c r="C198" s="3"/>
      <c r="D198" s="3"/>
      <c r="E198" s="3"/>
      <c r="F198" s="3"/>
      <c r="G198" s="3"/>
      <c r="H198" s="3"/>
      <c r="I198" s="2"/>
      <c r="J198" s="2"/>
      <c r="K198" s="2"/>
      <c r="L198" s="2"/>
    </row>
    <row r="199" spans="2:12" ht="12.75">
      <c r="B199" s="3"/>
      <c r="C199" s="3"/>
      <c r="D199" s="3"/>
      <c r="E199" s="3"/>
      <c r="F199" s="3"/>
      <c r="G199" s="3"/>
      <c r="H199" s="3"/>
      <c r="I199" s="2"/>
      <c r="J199" s="2"/>
      <c r="K199" s="2"/>
      <c r="L199" s="2"/>
    </row>
    <row r="200" spans="2:12" ht="12.75">
      <c r="B200" s="3"/>
      <c r="C200" s="3"/>
      <c r="D200" s="3"/>
      <c r="E200" s="3"/>
      <c r="F200" s="3"/>
      <c r="G200" s="3"/>
      <c r="H200" s="3"/>
      <c r="I200" s="2"/>
      <c r="J200" s="2"/>
      <c r="K200" s="2"/>
      <c r="L200" s="2"/>
    </row>
    <row r="201" spans="2:12" ht="12.75">
      <c r="B201" s="3"/>
      <c r="C201" s="3"/>
      <c r="D201" s="3"/>
      <c r="E201" s="3"/>
      <c r="F201" s="3"/>
      <c r="G201" s="3"/>
      <c r="H201" s="3"/>
      <c r="I201" s="2"/>
      <c r="J201" s="2"/>
      <c r="K201" s="2"/>
      <c r="L201" s="2"/>
    </row>
    <row r="202" spans="2:12" ht="12.75">
      <c r="B202" s="3"/>
      <c r="C202" s="3"/>
      <c r="D202" s="3"/>
      <c r="E202" s="3"/>
      <c r="F202" s="3"/>
      <c r="G202" s="3"/>
      <c r="H202" s="3"/>
      <c r="I202" s="2"/>
      <c r="J202" s="2"/>
      <c r="K202" s="2"/>
      <c r="L202" s="2"/>
    </row>
    <row r="203" spans="2:12" ht="12.75">
      <c r="B203" s="3"/>
      <c r="C203" s="3"/>
      <c r="D203" s="3"/>
      <c r="E203" s="3"/>
      <c r="F203" s="3"/>
      <c r="G203" s="3"/>
      <c r="H203" s="3"/>
      <c r="I203" s="2"/>
      <c r="J203" s="2"/>
      <c r="K203" s="2"/>
      <c r="L203" s="2"/>
    </row>
    <row r="204" spans="2:12" ht="12.75">
      <c r="B204" s="3"/>
      <c r="C204" s="3"/>
      <c r="D204" s="3"/>
      <c r="E204" s="3"/>
      <c r="F204" s="3"/>
      <c r="G204" s="3"/>
      <c r="H204" s="3"/>
      <c r="I204" s="2"/>
      <c r="J204" s="2"/>
      <c r="K204" s="2"/>
      <c r="L204" s="2"/>
    </row>
    <row r="205" spans="2:12" ht="12.75">
      <c r="B205" s="3"/>
      <c r="C205" s="3"/>
      <c r="D205" s="3"/>
      <c r="E205" s="3"/>
      <c r="F205" s="3"/>
      <c r="G205" s="3"/>
      <c r="H205" s="3"/>
      <c r="I205" s="2"/>
      <c r="J205" s="2"/>
      <c r="K205" s="2"/>
      <c r="L205" s="2"/>
    </row>
    <row r="206" spans="2:12" ht="12.75">
      <c r="B206" s="3"/>
      <c r="C206" s="3"/>
      <c r="D206" s="3"/>
      <c r="E206" s="3"/>
      <c r="F206" s="3"/>
      <c r="G206" s="3"/>
      <c r="H206" s="3"/>
      <c r="I206" s="2"/>
      <c r="J206" s="2"/>
      <c r="K206" s="2"/>
      <c r="L206" s="2"/>
    </row>
    <row r="207" spans="2:12" ht="12.75">
      <c r="B207" s="3"/>
      <c r="C207" s="3"/>
      <c r="D207" s="3"/>
      <c r="E207" s="3"/>
      <c r="F207" s="3"/>
      <c r="G207" s="3"/>
      <c r="H207" s="3"/>
      <c r="I207" s="2"/>
      <c r="J207" s="2"/>
      <c r="K207" s="2"/>
      <c r="L207" s="2"/>
    </row>
    <row r="208" spans="2:12" ht="12.75">
      <c r="B208" s="3"/>
      <c r="C208" s="3"/>
      <c r="D208" s="3"/>
      <c r="E208" s="3"/>
      <c r="F208" s="3"/>
      <c r="G208" s="3"/>
      <c r="H208" s="3"/>
      <c r="I208" s="2"/>
      <c r="J208" s="2"/>
      <c r="K208" s="2"/>
      <c r="L208" s="2"/>
    </row>
    <row r="209" spans="2:12" ht="12.75">
      <c r="B209" s="3"/>
      <c r="C209" s="3"/>
      <c r="D209" s="3"/>
      <c r="E209" s="3"/>
      <c r="F209" s="3"/>
      <c r="G209" s="3"/>
      <c r="H209" s="3"/>
      <c r="I209" s="2"/>
      <c r="J209" s="2"/>
      <c r="K209" s="2"/>
      <c r="L209" s="2"/>
    </row>
    <row r="210" spans="2:12" ht="12.75">
      <c r="B210" s="3"/>
      <c r="C210" s="3"/>
      <c r="D210" s="3"/>
      <c r="E210" s="3"/>
      <c r="F210" s="3"/>
      <c r="G210" s="3"/>
      <c r="H210" s="3"/>
      <c r="I210" s="2"/>
      <c r="J210" s="2"/>
      <c r="K210" s="2"/>
      <c r="L210" s="2"/>
    </row>
    <row r="211" spans="2:12" ht="12.75">
      <c r="B211" s="3"/>
      <c r="C211" s="3"/>
      <c r="D211" s="3"/>
      <c r="E211" s="3"/>
      <c r="F211" s="3"/>
      <c r="G211" s="3"/>
      <c r="H211" s="3"/>
      <c r="I211" s="2"/>
      <c r="J211" s="2"/>
      <c r="K211" s="2"/>
      <c r="L211" s="2"/>
    </row>
    <row r="212" spans="2:12" ht="12.75">
      <c r="B212" s="3"/>
      <c r="C212" s="3"/>
      <c r="D212" s="3"/>
      <c r="E212" s="3"/>
      <c r="F212" s="3"/>
      <c r="G212" s="3"/>
      <c r="H212" s="3"/>
      <c r="I212" s="2"/>
      <c r="J212" s="2"/>
      <c r="K212" s="2"/>
      <c r="L212" s="2"/>
    </row>
    <row r="213" spans="2:12" ht="12.75">
      <c r="B213" s="3"/>
      <c r="C213" s="3"/>
      <c r="D213" s="3"/>
      <c r="E213" s="3"/>
      <c r="F213" s="3"/>
      <c r="G213" s="3"/>
      <c r="H213" s="3"/>
      <c r="I213" s="2"/>
      <c r="J213" s="2"/>
      <c r="K213" s="2"/>
      <c r="L213" s="2"/>
    </row>
    <row r="214" spans="2:12" ht="12.75">
      <c r="B214" s="3"/>
      <c r="C214" s="3"/>
      <c r="D214" s="3"/>
      <c r="E214" s="3"/>
      <c r="F214" s="3"/>
      <c r="G214" s="3"/>
      <c r="H214" s="3"/>
      <c r="I214" s="2"/>
      <c r="J214" s="2"/>
      <c r="K214" s="2"/>
      <c r="L214" s="2"/>
    </row>
    <row r="215" spans="2:12" ht="12.75">
      <c r="B215" s="3"/>
      <c r="C215" s="3"/>
      <c r="D215" s="3"/>
      <c r="E215" s="3"/>
      <c r="F215" s="3"/>
      <c r="G215" s="3"/>
      <c r="H215" s="3"/>
      <c r="I215" s="2"/>
      <c r="J215" s="2"/>
      <c r="K215" s="2"/>
      <c r="L215" s="2"/>
    </row>
    <row r="216" spans="2:12" ht="12.75">
      <c r="B216" s="3"/>
      <c r="C216" s="3"/>
      <c r="D216" s="3"/>
      <c r="E216" s="3"/>
      <c r="F216" s="3"/>
      <c r="G216" s="3"/>
      <c r="H216" s="3"/>
      <c r="I216" s="2"/>
      <c r="J216" s="2"/>
      <c r="K216" s="2"/>
      <c r="L216" s="2"/>
    </row>
    <row r="217" spans="2:12" ht="12.75">
      <c r="B217" s="3"/>
      <c r="C217" s="3"/>
      <c r="D217" s="3"/>
      <c r="E217" s="3"/>
      <c r="F217" s="3"/>
      <c r="G217" s="3"/>
      <c r="H217" s="3"/>
      <c r="I217" s="2"/>
      <c r="J217" s="2"/>
      <c r="K217" s="2"/>
      <c r="L217" s="2"/>
    </row>
    <row r="218" spans="2:12" ht="12.75">
      <c r="B218" s="3"/>
      <c r="C218" s="3"/>
      <c r="D218" s="3"/>
      <c r="E218" s="3"/>
      <c r="F218" s="3"/>
      <c r="G218" s="3"/>
      <c r="H218" s="3"/>
      <c r="I218" s="2"/>
      <c r="J218" s="2"/>
      <c r="K218" s="2"/>
      <c r="L218" s="2"/>
    </row>
    <row r="219" spans="2:12" ht="12.75">
      <c r="B219" s="3"/>
      <c r="C219" s="3"/>
      <c r="D219" s="3"/>
      <c r="E219" s="3"/>
      <c r="F219" s="3"/>
      <c r="G219" s="3"/>
      <c r="H219" s="3"/>
      <c r="I219" s="2"/>
      <c r="J219" s="2"/>
      <c r="K219" s="2"/>
      <c r="L219" s="2"/>
    </row>
    <row r="220" spans="2:12" ht="12.75">
      <c r="B220" s="3"/>
      <c r="C220" s="3"/>
      <c r="D220" s="3"/>
      <c r="E220" s="3"/>
      <c r="F220" s="3"/>
      <c r="G220" s="3"/>
      <c r="H220" s="3"/>
      <c r="I220" s="2"/>
      <c r="J220" s="2"/>
      <c r="K220" s="2"/>
      <c r="L220" s="2"/>
    </row>
    <row r="221" spans="2:12" ht="12.75">
      <c r="B221" s="3"/>
      <c r="C221" s="3"/>
      <c r="D221" s="3"/>
      <c r="E221" s="3"/>
      <c r="F221" s="3"/>
      <c r="G221" s="3"/>
      <c r="H221" s="3"/>
      <c r="I221" s="2"/>
      <c r="J221" s="2"/>
      <c r="K221" s="2"/>
      <c r="L221" s="2"/>
    </row>
    <row r="222" spans="2:12" ht="12.75">
      <c r="B222" s="3"/>
      <c r="C222" s="3"/>
      <c r="D222" s="3"/>
      <c r="E222" s="3"/>
      <c r="F222" s="3"/>
      <c r="G222" s="3"/>
      <c r="H222" s="3"/>
      <c r="I222" s="2"/>
      <c r="J222" s="2"/>
      <c r="K222" s="2"/>
      <c r="L222" s="2"/>
    </row>
    <row r="223" spans="2:12" ht="12.75">
      <c r="B223" s="3"/>
      <c r="C223" s="3"/>
      <c r="D223" s="3"/>
      <c r="E223" s="3"/>
      <c r="F223" s="3"/>
      <c r="G223" s="3"/>
      <c r="H223" s="3"/>
      <c r="I223" s="2"/>
      <c r="J223" s="2"/>
      <c r="K223" s="2"/>
      <c r="L223" s="2"/>
    </row>
    <row r="224" spans="2:12" ht="12.75">
      <c r="B224" s="3"/>
      <c r="C224" s="3"/>
      <c r="D224" s="3"/>
      <c r="E224" s="3"/>
      <c r="F224" s="3"/>
      <c r="G224" s="3"/>
      <c r="H224" s="3"/>
      <c r="I224" s="2"/>
      <c r="J224" s="2"/>
      <c r="K224" s="2"/>
      <c r="L224" s="2"/>
    </row>
    <row r="225" spans="2:12" ht="12.75">
      <c r="B225" s="3"/>
      <c r="C225" s="3"/>
      <c r="D225" s="3"/>
      <c r="E225" s="3"/>
      <c r="F225" s="3"/>
      <c r="G225" s="3"/>
      <c r="H225" s="3"/>
      <c r="I225" s="2"/>
      <c r="J225" s="2"/>
      <c r="K225" s="2"/>
      <c r="L225" s="2"/>
    </row>
    <row r="226" spans="2:12" ht="12.75">
      <c r="B226" s="3"/>
      <c r="C226" s="3"/>
      <c r="D226" s="3"/>
      <c r="E226" s="3"/>
      <c r="F226" s="3"/>
      <c r="G226" s="3"/>
      <c r="H226" s="3"/>
      <c r="I226" s="2"/>
      <c r="J226" s="2"/>
      <c r="K226" s="2"/>
      <c r="L226" s="2"/>
    </row>
    <row r="227" spans="2:12" ht="12.75">
      <c r="B227" s="3"/>
      <c r="C227" s="3"/>
      <c r="D227" s="3"/>
      <c r="E227" s="3"/>
      <c r="F227" s="3"/>
      <c r="G227" s="3"/>
      <c r="H227" s="3"/>
      <c r="I227" s="2"/>
      <c r="J227" s="2"/>
      <c r="K227" s="2"/>
      <c r="L227" s="2"/>
    </row>
    <row r="228" spans="2:12" ht="12.75">
      <c r="B228" s="3"/>
      <c r="C228" s="3"/>
      <c r="D228" s="3"/>
      <c r="E228" s="3"/>
      <c r="F228" s="3"/>
      <c r="G228" s="3"/>
      <c r="H228" s="3"/>
      <c r="I228" s="2"/>
      <c r="J228" s="2"/>
      <c r="K228" s="2"/>
      <c r="L228" s="2"/>
    </row>
    <row r="229" spans="2:12" ht="12.75">
      <c r="B229" s="3"/>
      <c r="C229" s="3"/>
      <c r="D229" s="3"/>
      <c r="E229" s="3"/>
      <c r="F229" s="3"/>
      <c r="G229" s="3"/>
      <c r="H229" s="3"/>
      <c r="I229" s="2"/>
      <c r="J229" s="2"/>
      <c r="K229" s="2"/>
      <c r="L229" s="2"/>
    </row>
    <row r="230" spans="2:12" ht="12.75">
      <c r="B230" s="3"/>
      <c r="C230" s="3"/>
      <c r="D230" s="3"/>
      <c r="E230" s="3"/>
      <c r="F230" s="3"/>
      <c r="G230" s="3"/>
      <c r="H230" s="3"/>
      <c r="I230" s="2"/>
      <c r="J230" s="2"/>
      <c r="K230" s="2"/>
      <c r="L230" s="2"/>
    </row>
    <row r="231" spans="2:12" ht="12.75">
      <c r="B231" s="3"/>
      <c r="C231" s="3"/>
      <c r="D231" s="3"/>
      <c r="E231" s="3"/>
      <c r="F231" s="3"/>
      <c r="G231" s="3"/>
      <c r="H231" s="3"/>
      <c r="I231" s="2"/>
      <c r="J231" s="2"/>
      <c r="K231" s="2"/>
      <c r="L231" s="2"/>
    </row>
    <row r="232" spans="2:12" ht="12.75">
      <c r="B232" s="3"/>
      <c r="C232" s="3"/>
      <c r="D232" s="3"/>
      <c r="E232" s="3"/>
      <c r="F232" s="3"/>
      <c r="G232" s="3"/>
      <c r="H232" s="3"/>
      <c r="I232" s="2"/>
      <c r="J232" s="2"/>
      <c r="K232" s="2"/>
      <c r="L232" s="2"/>
    </row>
    <row r="233" spans="2:12" ht="12.75">
      <c r="B233" s="3"/>
      <c r="C233" s="3"/>
      <c r="D233" s="3"/>
      <c r="E233" s="3"/>
      <c r="F233" s="3"/>
      <c r="G233" s="3"/>
      <c r="H233" s="3"/>
      <c r="I233" s="2"/>
      <c r="J233" s="2"/>
      <c r="K233" s="2"/>
      <c r="L233" s="2"/>
    </row>
    <row r="234" spans="2:12" ht="12.75">
      <c r="B234" s="3"/>
      <c r="C234" s="3"/>
      <c r="D234" s="3"/>
      <c r="E234" s="3"/>
      <c r="F234" s="3"/>
      <c r="G234" s="3"/>
      <c r="H234" s="3"/>
      <c r="I234" s="2"/>
      <c r="J234" s="2"/>
      <c r="K234" s="2"/>
      <c r="L234" s="2"/>
    </row>
    <row r="235" spans="2:12" ht="12.75">
      <c r="B235" s="3"/>
      <c r="C235" s="3"/>
      <c r="D235" s="3"/>
      <c r="E235" s="3"/>
      <c r="F235" s="3"/>
      <c r="G235" s="3"/>
      <c r="H235" s="3"/>
      <c r="I235" s="2"/>
      <c r="J235" s="2"/>
      <c r="K235" s="2"/>
      <c r="L235" s="2"/>
    </row>
    <row r="236" spans="2:12" ht="12.75">
      <c r="B236" s="3"/>
      <c r="C236" s="3"/>
      <c r="D236" s="3"/>
      <c r="E236" s="3"/>
      <c r="F236" s="3"/>
      <c r="G236" s="3"/>
      <c r="H236" s="3"/>
      <c r="I236" s="2"/>
      <c r="J236" s="2"/>
      <c r="K236" s="2"/>
      <c r="L236" s="2"/>
    </row>
    <row r="237" spans="2:12" ht="12.75">
      <c r="B237" s="3"/>
      <c r="C237" s="3"/>
      <c r="D237" s="3"/>
      <c r="E237" s="3"/>
      <c r="F237" s="3"/>
      <c r="G237" s="3"/>
      <c r="H237" s="3"/>
      <c r="I237" s="2"/>
      <c r="J237" s="2"/>
      <c r="K237" s="2"/>
      <c r="L237" s="2"/>
    </row>
    <row r="238" spans="2:12" ht="12.75">
      <c r="B238" s="3"/>
      <c r="C238" s="3"/>
      <c r="D238" s="3"/>
      <c r="E238" s="3"/>
      <c r="F238" s="3"/>
      <c r="G238" s="3"/>
      <c r="H238" s="3"/>
      <c r="I238" s="2"/>
      <c r="J238" s="2"/>
      <c r="K238" s="2"/>
      <c r="L238" s="2"/>
    </row>
    <row r="239" spans="2:12" ht="12.75">
      <c r="B239" s="3"/>
      <c r="C239" s="3"/>
      <c r="D239" s="3"/>
      <c r="E239" s="3"/>
      <c r="F239" s="3"/>
      <c r="G239" s="3"/>
      <c r="H239" s="3"/>
      <c r="I239" s="2"/>
      <c r="J239" s="2"/>
      <c r="K239" s="2"/>
      <c r="L239" s="2"/>
    </row>
    <row r="240" spans="2:12" ht="12.75">
      <c r="B240" s="3"/>
      <c r="C240" s="3"/>
      <c r="D240" s="3"/>
      <c r="E240" s="3"/>
      <c r="F240" s="3"/>
      <c r="G240" s="3"/>
      <c r="H240" s="3"/>
      <c r="I240" s="2"/>
      <c r="J240" s="2"/>
      <c r="K240" s="2"/>
      <c r="L240" s="2"/>
    </row>
    <row r="241" spans="2:12" ht="12.75">
      <c r="B241" s="3"/>
      <c r="C241" s="3"/>
      <c r="D241" s="3"/>
      <c r="E241" s="3"/>
      <c r="F241" s="3"/>
      <c r="G241" s="3"/>
      <c r="H241" s="3"/>
      <c r="I241" s="2"/>
      <c r="J241" s="2"/>
      <c r="K241" s="2"/>
      <c r="L241" s="2"/>
    </row>
    <row r="242" spans="2:12" ht="12.75">
      <c r="B242" s="3"/>
      <c r="C242" s="3"/>
      <c r="D242" s="3"/>
      <c r="E242" s="3"/>
      <c r="F242" s="3"/>
      <c r="G242" s="3"/>
      <c r="H242" s="3"/>
      <c r="I242" s="2"/>
      <c r="J242" s="2"/>
      <c r="K242" s="2"/>
      <c r="L242" s="2"/>
    </row>
    <row r="243" spans="2:12" ht="12.75">
      <c r="B243" s="3"/>
      <c r="C243" s="3"/>
      <c r="D243" s="3"/>
      <c r="E243" s="3"/>
      <c r="F243" s="3"/>
      <c r="G243" s="3"/>
      <c r="H243" s="3"/>
      <c r="I243" s="2"/>
      <c r="J243" s="2"/>
      <c r="K243" s="2"/>
      <c r="L243" s="2"/>
    </row>
    <row r="244" spans="2:12" ht="12.75">
      <c r="B244" s="3"/>
      <c r="C244" s="3"/>
      <c r="D244" s="3"/>
      <c r="E244" s="3"/>
      <c r="F244" s="3"/>
      <c r="G244" s="3"/>
      <c r="H244" s="3"/>
      <c r="I244" s="2"/>
      <c r="J244" s="2"/>
      <c r="K244" s="2"/>
      <c r="L244" s="2"/>
    </row>
    <row r="245" spans="2:12" ht="12.75">
      <c r="B245" s="3"/>
      <c r="C245" s="3"/>
      <c r="D245" s="3"/>
      <c r="E245" s="3"/>
      <c r="F245" s="3"/>
      <c r="G245" s="3"/>
      <c r="H245" s="3"/>
      <c r="I245" s="2"/>
      <c r="J245" s="2"/>
      <c r="K245" s="2"/>
      <c r="L245" s="2"/>
    </row>
    <row r="246" spans="2:12" ht="12.75">
      <c r="B246" s="3"/>
      <c r="C246" s="3"/>
      <c r="D246" s="3"/>
      <c r="E246" s="3"/>
      <c r="F246" s="3"/>
      <c r="G246" s="3"/>
      <c r="H246" s="3"/>
      <c r="I246" s="2"/>
      <c r="J246" s="2"/>
      <c r="K246" s="2"/>
      <c r="L246" s="2"/>
    </row>
    <row r="247" spans="2:12" ht="12.75">
      <c r="B247" s="3"/>
      <c r="C247" s="3"/>
      <c r="D247" s="3"/>
      <c r="E247" s="3"/>
      <c r="F247" s="3"/>
      <c r="G247" s="3"/>
      <c r="H247" s="3"/>
      <c r="I247" s="2"/>
      <c r="J247" s="2"/>
      <c r="K247" s="2"/>
      <c r="L247" s="2"/>
    </row>
    <row r="248" spans="2:12" ht="12.75">
      <c r="B248" s="3"/>
      <c r="C248" s="3"/>
      <c r="D248" s="3"/>
      <c r="E248" s="3"/>
      <c r="F248" s="3"/>
      <c r="G248" s="3"/>
      <c r="H248" s="3"/>
      <c r="I248" s="2"/>
      <c r="J248" s="2"/>
      <c r="K248" s="2"/>
      <c r="L248" s="2"/>
    </row>
    <row r="249" spans="2:12" ht="12.75">
      <c r="B249" s="3"/>
      <c r="C249" s="3"/>
      <c r="D249" s="3"/>
      <c r="E249" s="3"/>
      <c r="F249" s="3"/>
      <c r="G249" s="3"/>
      <c r="H249" s="3"/>
      <c r="I249" s="2"/>
      <c r="J249" s="2"/>
      <c r="K249" s="2"/>
      <c r="L249" s="2"/>
    </row>
    <row r="250" spans="2:12" ht="12.75">
      <c r="B250" s="3"/>
      <c r="C250" s="3"/>
      <c r="D250" s="3"/>
      <c r="E250" s="3"/>
      <c r="F250" s="3"/>
      <c r="G250" s="3"/>
      <c r="H250" s="3"/>
      <c r="I250" s="2"/>
      <c r="J250" s="2"/>
      <c r="K250" s="2"/>
      <c r="L250" s="2"/>
    </row>
    <row r="251" spans="2:12" ht="12.75">
      <c r="B251" s="3"/>
      <c r="C251" s="3"/>
      <c r="D251" s="3"/>
      <c r="E251" s="3"/>
      <c r="F251" s="3"/>
      <c r="G251" s="3"/>
      <c r="H251" s="3"/>
      <c r="I251" s="2"/>
      <c r="J251" s="2"/>
      <c r="K251" s="2"/>
      <c r="L251" s="2"/>
    </row>
    <row r="252" spans="2:12" ht="12.75">
      <c r="B252" s="3"/>
      <c r="C252" s="3"/>
      <c r="D252" s="3"/>
      <c r="E252" s="3"/>
      <c r="F252" s="3"/>
      <c r="G252" s="3"/>
      <c r="H252" s="3"/>
      <c r="I252" s="2"/>
      <c r="J252" s="2"/>
      <c r="K252" s="2"/>
      <c r="L252" s="2"/>
    </row>
    <row r="253" spans="2:12" ht="12.75">
      <c r="B253" s="3"/>
      <c r="C253" s="3"/>
      <c r="D253" s="3"/>
      <c r="E253" s="3"/>
      <c r="F253" s="3"/>
      <c r="G253" s="3"/>
      <c r="H253" s="3"/>
      <c r="I253" s="2"/>
      <c r="J253" s="2"/>
      <c r="K253" s="2"/>
      <c r="L253" s="2"/>
    </row>
    <row r="254" spans="2:12" ht="12.75">
      <c r="B254" s="3"/>
      <c r="C254" s="3"/>
      <c r="D254" s="3"/>
      <c r="E254" s="3"/>
      <c r="F254" s="3"/>
      <c r="G254" s="3"/>
      <c r="H254" s="3"/>
      <c r="I254" s="2"/>
      <c r="J254" s="2"/>
      <c r="K254" s="2"/>
      <c r="L254" s="2"/>
    </row>
    <row r="255" spans="2:12" ht="12.75">
      <c r="B255" s="3"/>
      <c r="C255" s="3"/>
      <c r="D255" s="3"/>
      <c r="E255" s="3"/>
      <c r="F255" s="3"/>
      <c r="G255" s="3"/>
      <c r="H255" s="3"/>
      <c r="I255" s="2"/>
      <c r="J255" s="2"/>
      <c r="K255" s="2"/>
      <c r="L255" s="2"/>
    </row>
    <row r="256" spans="2:12" ht="12.75">
      <c r="B256" s="3"/>
      <c r="C256" s="3"/>
      <c r="D256" s="3"/>
      <c r="E256" s="3"/>
      <c r="F256" s="3"/>
      <c r="G256" s="3"/>
      <c r="H256" s="3"/>
      <c r="I256" s="2"/>
      <c r="J256" s="2"/>
      <c r="K256" s="2"/>
      <c r="L256" s="2"/>
    </row>
    <row r="257" spans="2:12" ht="12.75">
      <c r="B257" s="3"/>
      <c r="C257" s="3"/>
      <c r="D257" s="3"/>
      <c r="E257" s="3"/>
      <c r="F257" s="3"/>
      <c r="G257" s="3"/>
      <c r="H257" s="3"/>
      <c r="I257" s="2"/>
      <c r="J257" s="2"/>
      <c r="K257" s="2"/>
      <c r="L257" s="2"/>
    </row>
    <row r="258" spans="2:12" ht="12.75">
      <c r="B258" s="3"/>
      <c r="C258" s="3"/>
      <c r="D258" s="3"/>
      <c r="E258" s="3"/>
      <c r="F258" s="3"/>
      <c r="G258" s="3"/>
      <c r="H258" s="3"/>
      <c r="I258" s="2"/>
      <c r="J258" s="2"/>
      <c r="K258" s="2"/>
      <c r="L258" s="2"/>
    </row>
    <row r="259" spans="2:12" ht="12.75">
      <c r="B259" s="3"/>
      <c r="C259" s="3"/>
      <c r="D259" s="3"/>
      <c r="E259" s="3"/>
      <c r="F259" s="3"/>
      <c r="G259" s="3"/>
      <c r="H259" s="3"/>
      <c r="I259" s="2"/>
      <c r="J259" s="2"/>
      <c r="K259" s="2"/>
      <c r="L259" s="2"/>
    </row>
    <row r="260" spans="2:12" ht="12.75">
      <c r="B260" s="3"/>
      <c r="C260" s="3"/>
      <c r="D260" s="3"/>
      <c r="E260" s="3"/>
      <c r="F260" s="3"/>
      <c r="G260" s="3"/>
      <c r="H260" s="3"/>
      <c r="I260" s="2"/>
      <c r="J260" s="2"/>
      <c r="K260" s="2"/>
      <c r="L260" s="2"/>
    </row>
    <row r="261" spans="2:12" ht="12.75">
      <c r="B261" s="3"/>
      <c r="C261" s="3"/>
      <c r="D261" s="3"/>
      <c r="E261" s="3"/>
      <c r="F261" s="3"/>
      <c r="G261" s="3"/>
      <c r="H261" s="3"/>
      <c r="I261" s="2"/>
      <c r="J261" s="2"/>
      <c r="K261" s="2"/>
      <c r="L261" s="2"/>
    </row>
    <row r="262" spans="2:12" ht="12.75">
      <c r="B262" s="3"/>
      <c r="C262" s="3"/>
      <c r="D262" s="3"/>
      <c r="E262" s="3"/>
      <c r="F262" s="3"/>
      <c r="G262" s="3"/>
      <c r="H262" s="3"/>
      <c r="I262" s="2"/>
      <c r="J262" s="2"/>
      <c r="K262" s="2"/>
      <c r="L262" s="2"/>
    </row>
    <row r="263" spans="2:12" ht="12.75">
      <c r="B263" s="3"/>
      <c r="C263" s="3"/>
      <c r="D263" s="3"/>
      <c r="E263" s="3"/>
      <c r="F263" s="3"/>
      <c r="G263" s="3"/>
      <c r="H263" s="3"/>
      <c r="I263" s="2"/>
      <c r="J263" s="2"/>
      <c r="K263" s="2"/>
      <c r="L263" s="2"/>
    </row>
    <row r="264" spans="2:12" ht="12.75">
      <c r="B264" s="3"/>
      <c r="C264" s="3"/>
      <c r="D264" s="3"/>
      <c r="E264" s="3"/>
      <c r="F264" s="3"/>
      <c r="G264" s="3"/>
      <c r="H264" s="3"/>
      <c r="I264" s="2"/>
      <c r="J264" s="2"/>
      <c r="K264" s="2"/>
      <c r="L264" s="2"/>
    </row>
    <row r="265" spans="2:12" ht="12.75">
      <c r="B265" s="3"/>
      <c r="C265" s="3"/>
      <c r="D265" s="3"/>
      <c r="E265" s="3"/>
      <c r="F265" s="3"/>
      <c r="G265" s="3"/>
      <c r="H265" s="3"/>
      <c r="I265" s="2"/>
      <c r="J265" s="2"/>
      <c r="K265" s="2"/>
      <c r="L265" s="2"/>
    </row>
    <row r="266" spans="2:12" ht="12.75">
      <c r="B266" s="3"/>
      <c r="C266" s="3"/>
      <c r="D266" s="3"/>
      <c r="E266" s="3"/>
      <c r="F266" s="3"/>
      <c r="G266" s="3"/>
      <c r="H266" s="3"/>
      <c r="I266" s="2"/>
      <c r="J266" s="2"/>
      <c r="K266" s="2"/>
      <c r="L266" s="2"/>
    </row>
    <row r="267" spans="2:12" ht="12.75">
      <c r="B267" s="3"/>
      <c r="C267" s="3"/>
      <c r="D267" s="3"/>
      <c r="E267" s="3"/>
      <c r="F267" s="3"/>
      <c r="G267" s="3"/>
      <c r="H267" s="3"/>
      <c r="I267" s="2"/>
      <c r="J267" s="2"/>
      <c r="K267" s="2"/>
      <c r="L267" s="2"/>
    </row>
    <row r="268" spans="2:12" ht="12.75">
      <c r="B268" s="3"/>
      <c r="C268" s="3"/>
      <c r="D268" s="3"/>
      <c r="E268" s="3"/>
      <c r="F268" s="3"/>
      <c r="G268" s="3"/>
      <c r="H268" s="3"/>
      <c r="I268" s="2"/>
      <c r="J268" s="2"/>
      <c r="K268" s="2"/>
      <c r="L268" s="2"/>
    </row>
    <row r="269" spans="2:12" ht="12.75">
      <c r="B269" s="3"/>
      <c r="C269" s="3"/>
      <c r="D269" s="3"/>
      <c r="E269" s="3"/>
      <c r="F269" s="3"/>
      <c r="G269" s="3"/>
      <c r="H269" s="3"/>
      <c r="I269" s="2"/>
      <c r="J269" s="2"/>
      <c r="K269" s="2"/>
      <c r="L269" s="2"/>
    </row>
    <row r="270" spans="2:12" ht="12.75">
      <c r="B270" s="3"/>
      <c r="C270" s="3"/>
      <c r="D270" s="3"/>
      <c r="E270" s="3"/>
      <c r="F270" s="3"/>
      <c r="G270" s="3"/>
      <c r="H270" s="3"/>
      <c r="I270" s="2"/>
      <c r="J270" s="2"/>
      <c r="K270" s="2"/>
      <c r="L270" s="2"/>
    </row>
    <row r="271" spans="2:12" ht="12.75">
      <c r="B271" s="3"/>
      <c r="C271" s="3"/>
      <c r="D271" s="3"/>
      <c r="E271" s="3"/>
      <c r="F271" s="3"/>
      <c r="G271" s="3"/>
      <c r="H271" s="3"/>
      <c r="I271" s="2"/>
      <c r="J271" s="2"/>
      <c r="K271" s="2"/>
      <c r="L271" s="2"/>
    </row>
    <row r="272" spans="2:12" ht="12.75">
      <c r="B272" s="3"/>
      <c r="C272" s="3"/>
      <c r="D272" s="3"/>
      <c r="E272" s="3"/>
      <c r="F272" s="3"/>
      <c r="G272" s="3"/>
      <c r="H272" s="3"/>
      <c r="I272" s="2"/>
      <c r="J272" s="2"/>
      <c r="K272" s="2"/>
      <c r="L272" s="2"/>
    </row>
    <row r="273" spans="2:12" ht="12.75">
      <c r="B273" s="3"/>
      <c r="C273" s="3"/>
      <c r="D273" s="3"/>
      <c r="E273" s="3"/>
      <c r="F273" s="3"/>
      <c r="G273" s="3"/>
      <c r="H273" s="3"/>
      <c r="I273" s="2"/>
      <c r="J273" s="2"/>
      <c r="K273" s="2"/>
      <c r="L273" s="2"/>
    </row>
    <row r="274" spans="2:12" ht="12.75">
      <c r="B274" s="3"/>
      <c r="C274" s="3"/>
      <c r="D274" s="3"/>
      <c r="E274" s="3"/>
      <c r="F274" s="3"/>
      <c r="G274" s="3"/>
      <c r="H274" s="3"/>
      <c r="I274" s="2"/>
      <c r="J274" s="2"/>
      <c r="K274" s="2"/>
      <c r="L274" s="2"/>
    </row>
    <row r="275" spans="2:12" ht="12.75">
      <c r="B275" s="3"/>
      <c r="C275" s="3"/>
      <c r="D275" s="3"/>
      <c r="E275" s="3"/>
      <c r="F275" s="3"/>
      <c r="G275" s="3"/>
      <c r="H275" s="3"/>
      <c r="I275" s="2"/>
      <c r="J275" s="2"/>
      <c r="K275" s="2"/>
      <c r="L275" s="2"/>
    </row>
    <row r="276" spans="2:12" ht="12.75">
      <c r="B276" s="3"/>
      <c r="C276" s="3"/>
      <c r="D276" s="3"/>
      <c r="E276" s="3"/>
      <c r="F276" s="3"/>
      <c r="G276" s="3"/>
      <c r="H276" s="3"/>
      <c r="I276" s="2"/>
      <c r="J276" s="2"/>
      <c r="K276" s="2"/>
      <c r="L276" s="2"/>
    </row>
    <row r="277" spans="2:12" ht="12.75">
      <c r="B277" s="3"/>
      <c r="C277" s="3"/>
      <c r="D277" s="3"/>
      <c r="E277" s="3"/>
      <c r="F277" s="3"/>
      <c r="G277" s="3"/>
      <c r="H277" s="3"/>
      <c r="I277" s="2"/>
      <c r="J277" s="2"/>
      <c r="K277" s="2"/>
      <c r="L277" s="2"/>
    </row>
    <row r="278" spans="2:12" ht="12.75">
      <c r="B278" s="3"/>
      <c r="C278" s="3"/>
      <c r="D278" s="3"/>
      <c r="E278" s="3"/>
      <c r="F278" s="3"/>
      <c r="G278" s="3"/>
      <c r="H278" s="3"/>
      <c r="I278" s="2"/>
      <c r="J278" s="2"/>
      <c r="K278" s="2"/>
      <c r="L278" s="2"/>
    </row>
    <row r="279" spans="2:12" ht="12.75">
      <c r="B279" s="3"/>
      <c r="C279" s="3"/>
      <c r="D279" s="3"/>
      <c r="E279" s="3"/>
      <c r="F279" s="3"/>
      <c r="G279" s="3"/>
      <c r="H279" s="3"/>
      <c r="I279" s="2"/>
      <c r="J279" s="2"/>
      <c r="K279" s="2"/>
      <c r="L279" s="2"/>
    </row>
    <row r="280" spans="2:12" ht="12.75">
      <c r="B280" s="3"/>
      <c r="C280" s="3"/>
      <c r="D280" s="3"/>
      <c r="E280" s="3"/>
      <c r="F280" s="3"/>
      <c r="G280" s="3"/>
      <c r="H280" s="3"/>
      <c r="I280" s="2"/>
      <c r="J280" s="2"/>
      <c r="K280" s="2"/>
      <c r="L280" s="2"/>
    </row>
    <row r="281" spans="2:12" ht="12.75">
      <c r="B281" s="3"/>
      <c r="C281" s="3"/>
      <c r="D281" s="3"/>
      <c r="E281" s="3"/>
      <c r="F281" s="3"/>
      <c r="G281" s="3"/>
      <c r="H281" s="3"/>
      <c r="I281" s="2"/>
      <c r="J281" s="2"/>
      <c r="K281" s="2"/>
      <c r="L281" s="2"/>
    </row>
    <row r="282" spans="2:12" ht="12.75">
      <c r="B282" s="3"/>
      <c r="C282" s="3"/>
      <c r="D282" s="3"/>
      <c r="E282" s="3"/>
      <c r="F282" s="3"/>
      <c r="G282" s="3"/>
      <c r="H282" s="3"/>
      <c r="I282" s="2"/>
      <c r="J282" s="2"/>
      <c r="K282" s="2"/>
      <c r="L282" s="2"/>
    </row>
    <row r="283" spans="2:12" ht="12.75">
      <c r="B283" s="3"/>
      <c r="C283" s="3"/>
      <c r="D283" s="3"/>
      <c r="E283" s="3"/>
      <c r="F283" s="3"/>
      <c r="G283" s="3"/>
      <c r="H283" s="3"/>
      <c r="I283" s="2"/>
      <c r="J283" s="2"/>
      <c r="K283" s="2"/>
      <c r="L283" s="2"/>
    </row>
    <row r="284" spans="2:12" ht="12.75">
      <c r="B284" s="3"/>
      <c r="C284" s="3"/>
      <c r="D284" s="3"/>
      <c r="E284" s="3"/>
      <c r="F284" s="3"/>
      <c r="G284" s="3"/>
      <c r="H284" s="3"/>
      <c r="I284" s="2"/>
      <c r="J284" s="2"/>
      <c r="K284" s="2"/>
      <c r="L284" s="2"/>
    </row>
    <row r="285" spans="2:12" ht="12.75">
      <c r="B285" s="3"/>
      <c r="C285" s="3"/>
      <c r="D285" s="3"/>
      <c r="E285" s="3"/>
      <c r="F285" s="3"/>
      <c r="G285" s="3"/>
      <c r="H285" s="3"/>
      <c r="I285" s="2"/>
      <c r="J285" s="2"/>
      <c r="K285" s="2"/>
      <c r="L285" s="2"/>
    </row>
    <row r="286" spans="2:12" ht="12.75">
      <c r="B286" s="3"/>
      <c r="C286" s="3"/>
      <c r="D286" s="3"/>
      <c r="E286" s="3"/>
      <c r="F286" s="3"/>
      <c r="G286" s="3"/>
      <c r="H286" s="3"/>
      <c r="I286" s="2"/>
      <c r="J286" s="2"/>
      <c r="K286" s="2"/>
      <c r="L286" s="2"/>
    </row>
    <row r="287" spans="2:12" ht="12.75">
      <c r="B287" s="3"/>
      <c r="C287" s="3"/>
      <c r="D287" s="3"/>
      <c r="E287" s="3"/>
      <c r="F287" s="3"/>
      <c r="G287" s="3"/>
      <c r="H287" s="3"/>
      <c r="I287" s="2"/>
      <c r="J287" s="2"/>
      <c r="K287" s="2"/>
      <c r="L287" s="2"/>
    </row>
    <row r="288" spans="2:12" ht="12.75">
      <c r="B288" s="3"/>
      <c r="C288" s="3"/>
      <c r="D288" s="3"/>
      <c r="E288" s="3"/>
      <c r="F288" s="3"/>
      <c r="G288" s="3"/>
      <c r="H288" s="3"/>
      <c r="I288" s="2"/>
      <c r="J288" s="2"/>
      <c r="K288" s="2"/>
      <c r="L288" s="2"/>
    </row>
    <row r="289" spans="2:12" ht="12.75">
      <c r="B289" s="3"/>
      <c r="C289" s="3"/>
      <c r="D289" s="3"/>
      <c r="E289" s="3"/>
      <c r="F289" s="3"/>
      <c r="G289" s="3"/>
      <c r="H289" s="3"/>
      <c r="I289" s="2"/>
      <c r="J289" s="2"/>
      <c r="K289" s="2"/>
      <c r="L289" s="2"/>
    </row>
    <row r="290" spans="2:12" ht="12.75">
      <c r="B290" s="3"/>
      <c r="C290" s="3"/>
      <c r="D290" s="3"/>
      <c r="E290" s="3"/>
      <c r="F290" s="3"/>
      <c r="G290" s="3"/>
      <c r="H290" s="3"/>
      <c r="I290" s="2"/>
      <c r="J290" s="2"/>
      <c r="K290" s="2"/>
      <c r="L290" s="2"/>
    </row>
    <row r="291" spans="2:12" ht="12.75">
      <c r="B291" s="3"/>
      <c r="C291" s="3"/>
      <c r="D291" s="3"/>
      <c r="E291" s="3"/>
      <c r="F291" s="3"/>
      <c r="G291" s="3"/>
      <c r="H291" s="3"/>
      <c r="I291" s="2"/>
      <c r="J291" s="2"/>
      <c r="K291" s="2"/>
      <c r="L291" s="2"/>
    </row>
    <row r="292" spans="2:12" ht="12.75">
      <c r="B292" s="3"/>
      <c r="C292" s="3"/>
      <c r="D292" s="3"/>
      <c r="E292" s="3"/>
      <c r="F292" s="3"/>
      <c r="G292" s="3"/>
      <c r="H292" s="3"/>
      <c r="I292" s="2"/>
      <c r="J292" s="2"/>
      <c r="K292" s="2"/>
      <c r="L292" s="2"/>
    </row>
    <row r="293" spans="2:12" ht="12.75">
      <c r="B293" s="3"/>
      <c r="C293" s="3"/>
      <c r="D293" s="3"/>
      <c r="E293" s="3"/>
      <c r="F293" s="3"/>
      <c r="G293" s="3"/>
      <c r="H293" s="3"/>
      <c r="I293" s="2"/>
      <c r="J293" s="2"/>
      <c r="K293" s="2"/>
      <c r="L293" s="2"/>
    </row>
    <row r="294" spans="2:12" ht="12.75">
      <c r="B294" s="3"/>
      <c r="C294" s="3"/>
      <c r="D294" s="3"/>
      <c r="E294" s="3"/>
      <c r="F294" s="3"/>
      <c r="G294" s="3"/>
      <c r="H294" s="3"/>
      <c r="I294" s="2"/>
      <c r="J294" s="2"/>
      <c r="K294" s="2"/>
      <c r="L294" s="2"/>
    </row>
    <row r="295" spans="2:12" ht="12.75">
      <c r="B295" s="3"/>
      <c r="C295" s="3"/>
      <c r="D295" s="3"/>
      <c r="E295" s="3"/>
      <c r="F295" s="3"/>
      <c r="G295" s="3"/>
      <c r="H295" s="3"/>
      <c r="I295" s="2"/>
      <c r="J295" s="2"/>
      <c r="K295" s="2"/>
      <c r="L295" s="2"/>
    </row>
    <row r="296" spans="2:12" ht="12.75">
      <c r="B296" s="3"/>
      <c r="C296" s="3"/>
      <c r="D296" s="3"/>
      <c r="E296" s="3"/>
      <c r="F296" s="3"/>
      <c r="G296" s="3"/>
      <c r="H296" s="3"/>
      <c r="I296" s="2"/>
      <c r="J296" s="2"/>
      <c r="K296" s="2"/>
      <c r="L296" s="2"/>
    </row>
    <row r="297" spans="2:12" ht="12.75">
      <c r="B297" s="3"/>
      <c r="C297" s="3"/>
      <c r="D297" s="3"/>
      <c r="E297" s="3"/>
      <c r="F297" s="3"/>
      <c r="G297" s="3"/>
      <c r="H297" s="3"/>
      <c r="I297" s="2"/>
      <c r="J297" s="2"/>
      <c r="K297" s="2"/>
      <c r="L297" s="2"/>
    </row>
    <row r="298" spans="2:12" ht="12.75">
      <c r="B298" s="3"/>
      <c r="C298" s="3"/>
      <c r="D298" s="3"/>
      <c r="E298" s="3"/>
      <c r="F298" s="3"/>
      <c r="G298" s="3"/>
      <c r="H298" s="3"/>
      <c r="I298" s="2"/>
      <c r="J298" s="2"/>
      <c r="K298" s="2"/>
      <c r="L298" s="2"/>
    </row>
    <row r="299" spans="2:12" ht="12.75">
      <c r="B299" s="3"/>
      <c r="C299" s="3"/>
      <c r="D299" s="3"/>
      <c r="E299" s="3"/>
      <c r="F299" s="3"/>
      <c r="G299" s="3"/>
      <c r="H299" s="3"/>
      <c r="I299" s="2"/>
      <c r="J299" s="2"/>
      <c r="K299" s="2"/>
      <c r="L299" s="2"/>
    </row>
    <row r="300" spans="2:12" ht="12.75">
      <c r="B300" s="3"/>
      <c r="C300" s="3"/>
      <c r="D300" s="3"/>
      <c r="E300" s="3"/>
      <c r="F300" s="3"/>
      <c r="G300" s="3"/>
      <c r="H300" s="3"/>
      <c r="I300" s="2"/>
      <c r="J300" s="2"/>
      <c r="K300" s="2"/>
      <c r="L300" s="2"/>
    </row>
    <row r="301" spans="2:12" ht="12.75">
      <c r="B301" s="3"/>
      <c r="C301" s="3"/>
      <c r="D301" s="3"/>
      <c r="E301" s="3"/>
      <c r="F301" s="3"/>
      <c r="G301" s="3"/>
      <c r="H301" s="3"/>
      <c r="I301" s="2"/>
      <c r="J301" s="2"/>
      <c r="K301" s="2"/>
      <c r="L301" s="2"/>
    </row>
    <row r="302" spans="2:12" ht="12.75">
      <c r="B302" s="3"/>
      <c r="C302" s="3"/>
      <c r="D302" s="3"/>
      <c r="E302" s="3"/>
      <c r="F302" s="3"/>
      <c r="G302" s="3"/>
      <c r="H302" s="3"/>
      <c r="I302" s="2"/>
      <c r="J302" s="2"/>
      <c r="K302" s="2"/>
      <c r="L302" s="2"/>
    </row>
    <row r="303" spans="2:12" ht="12.75">
      <c r="B303" s="3"/>
      <c r="C303" s="3"/>
      <c r="D303" s="3"/>
      <c r="E303" s="3"/>
      <c r="F303" s="3"/>
      <c r="G303" s="3"/>
      <c r="H303" s="3"/>
      <c r="I303" s="2"/>
      <c r="J303" s="2"/>
      <c r="K303" s="2"/>
      <c r="L303" s="2"/>
    </row>
    <row r="304" spans="2:12" ht="12.75">
      <c r="B304" s="3"/>
      <c r="C304" s="3"/>
      <c r="D304" s="3"/>
      <c r="E304" s="3"/>
      <c r="F304" s="3"/>
      <c r="G304" s="3"/>
      <c r="H304" s="3"/>
      <c r="I304" s="2"/>
      <c r="J304" s="2"/>
      <c r="K304" s="2"/>
      <c r="L304" s="2"/>
    </row>
    <row r="305" spans="2:12" ht="12.75">
      <c r="B305" s="3"/>
      <c r="C305" s="3"/>
      <c r="D305" s="3"/>
      <c r="E305" s="3"/>
      <c r="F305" s="3"/>
      <c r="G305" s="3"/>
      <c r="H305" s="3"/>
      <c r="I305" s="2"/>
      <c r="J305" s="2"/>
      <c r="K305" s="2"/>
      <c r="L305" s="2"/>
    </row>
    <row r="306" spans="2:12" ht="12.75">
      <c r="B306" s="3"/>
      <c r="C306" s="3"/>
      <c r="D306" s="3"/>
      <c r="E306" s="3"/>
      <c r="F306" s="3"/>
      <c r="G306" s="3"/>
      <c r="H306" s="3"/>
      <c r="I306" s="2"/>
      <c r="J306" s="2"/>
      <c r="K306" s="2"/>
      <c r="L306" s="2"/>
    </row>
    <row r="307" spans="2:12" ht="12.75">
      <c r="B307" s="3"/>
      <c r="C307" s="3"/>
      <c r="D307" s="3"/>
      <c r="E307" s="3"/>
      <c r="F307" s="3"/>
      <c r="G307" s="3"/>
      <c r="H307" s="3"/>
      <c r="I307" s="2"/>
      <c r="J307" s="2"/>
      <c r="K307" s="2"/>
      <c r="L307" s="2"/>
    </row>
    <row r="308" spans="2:12" ht="12.75">
      <c r="B308" s="3"/>
      <c r="C308" s="3"/>
      <c r="D308" s="3"/>
      <c r="E308" s="3"/>
      <c r="F308" s="3"/>
      <c r="G308" s="3"/>
      <c r="H308" s="3"/>
      <c r="I308" s="2"/>
      <c r="J308" s="2"/>
      <c r="K308" s="2"/>
      <c r="L308" s="2"/>
    </row>
    <row r="309" spans="2:12" ht="12.75">
      <c r="B309" s="3"/>
      <c r="C309" s="3"/>
      <c r="D309" s="3"/>
      <c r="E309" s="3"/>
      <c r="F309" s="3"/>
      <c r="G309" s="3"/>
      <c r="H309" s="3"/>
      <c r="I309" s="2"/>
      <c r="J309" s="2"/>
      <c r="K309" s="2"/>
      <c r="L309" s="2"/>
    </row>
    <row r="310" spans="2:12" ht="12.75">
      <c r="B310" s="3"/>
      <c r="C310" s="3"/>
      <c r="D310" s="3"/>
      <c r="E310" s="3"/>
      <c r="F310" s="3"/>
      <c r="G310" s="3"/>
      <c r="H310" s="3"/>
      <c r="I310" s="2"/>
      <c r="J310" s="2"/>
      <c r="K310" s="2"/>
      <c r="L310" s="2"/>
    </row>
    <row r="311" spans="2:12" ht="12.75">
      <c r="B311" s="3"/>
      <c r="C311" s="3"/>
      <c r="D311" s="3"/>
      <c r="E311" s="3"/>
      <c r="F311" s="3"/>
      <c r="G311" s="3"/>
      <c r="H311" s="3"/>
      <c r="I311" s="2"/>
      <c r="J311" s="2"/>
      <c r="K311" s="2"/>
      <c r="L311" s="2"/>
    </row>
    <row r="312" spans="2:12" ht="12.75">
      <c r="B312" s="3"/>
      <c r="C312" s="3"/>
      <c r="D312" s="3"/>
      <c r="E312" s="3"/>
      <c r="F312" s="3"/>
      <c r="G312" s="3"/>
      <c r="H312" s="3"/>
      <c r="I312" s="2"/>
      <c r="J312" s="2"/>
      <c r="K312" s="2"/>
      <c r="L312" s="2"/>
    </row>
    <row r="313" spans="2:12" ht="12.75">
      <c r="B313" s="3"/>
      <c r="C313" s="3"/>
      <c r="D313" s="3"/>
      <c r="E313" s="3"/>
      <c r="F313" s="3"/>
      <c r="G313" s="3"/>
      <c r="H313" s="3"/>
      <c r="I313" s="2"/>
      <c r="J313" s="2"/>
      <c r="K313" s="2"/>
      <c r="L313" s="2"/>
    </row>
    <row r="314" spans="2:12" ht="12.75">
      <c r="B314" s="3"/>
      <c r="C314" s="3"/>
      <c r="D314" s="3"/>
      <c r="E314" s="3"/>
      <c r="F314" s="3"/>
      <c r="G314" s="3"/>
      <c r="H314" s="3"/>
      <c r="I314" s="2"/>
      <c r="J314" s="2"/>
      <c r="K314" s="2"/>
      <c r="L314" s="2"/>
    </row>
    <row r="315" spans="2:12" ht="12.75">
      <c r="B315" s="3"/>
      <c r="C315" s="3"/>
      <c r="D315" s="3"/>
      <c r="E315" s="3"/>
      <c r="F315" s="3"/>
      <c r="G315" s="3"/>
      <c r="H315" s="3"/>
      <c r="I315" s="2"/>
      <c r="J315" s="2"/>
      <c r="K315" s="2"/>
      <c r="L315" s="2"/>
    </row>
    <row r="316" spans="2:12" ht="12.75">
      <c r="B316" s="3"/>
      <c r="C316" s="3"/>
      <c r="D316" s="3"/>
      <c r="E316" s="3"/>
      <c r="F316" s="3"/>
      <c r="G316" s="3"/>
      <c r="H316" s="3"/>
      <c r="I316" s="2"/>
      <c r="J316" s="2"/>
      <c r="K316" s="2"/>
      <c r="L316" s="2"/>
    </row>
    <row r="317" spans="2:12" ht="12.75">
      <c r="B317" s="3"/>
      <c r="C317" s="3"/>
      <c r="D317" s="3"/>
      <c r="E317" s="3"/>
      <c r="F317" s="3"/>
      <c r="G317" s="3"/>
      <c r="H317" s="3"/>
      <c r="I317" s="2"/>
      <c r="J317" s="2"/>
      <c r="K317" s="2"/>
      <c r="L317" s="2"/>
    </row>
    <row r="318" spans="2:12" ht="12.75">
      <c r="B318" s="3"/>
      <c r="C318" s="3"/>
      <c r="D318" s="3"/>
      <c r="E318" s="3"/>
      <c r="F318" s="3"/>
      <c r="G318" s="3"/>
      <c r="H318" s="3"/>
      <c r="I318" s="2"/>
      <c r="J318" s="2"/>
      <c r="K318" s="2"/>
      <c r="L318" s="2"/>
    </row>
    <row r="319" spans="2:12" ht="12.75">
      <c r="B319" s="3"/>
      <c r="C319" s="3"/>
      <c r="D319" s="3"/>
      <c r="E319" s="3"/>
      <c r="F319" s="3"/>
      <c r="G319" s="3"/>
      <c r="H319" s="3"/>
      <c r="I319" s="2"/>
      <c r="J319" s="2"/>
      <c r="K319" s="2"/>
      <c r="L319" s="2"/>
    </row>
    <row r="320" spans="2:12" ht="12.75">
      <c r="B320" s="3"/>
      <c r="C320" s="3"/>
      <c r="D320" s="3"/>
      <c r="E320" s="3"/>
      <c r="F320" s="3"/>
      <c r="G320" s="3"/>
      <c r="H320" s="3"/>
      <c r="I320" s="2"/>
      <c r="J320" s="2"/>
      <c r="K320" s="2"/>
      <c r="L320" s="2"/>
    </row>
    <row r="321" spans="2:12" ht="12.75">
      <c r="B321" s="3"/>
      <c r="C321" s="3"/>
      <c r="D321" s="3"/>
      <c r="E321" s="3"/>
      <c r="F321" s="3"/>
      <c r="G321" s="3"/>
      <c r="H321" s="3"/>
      <c r="I321" s="2"/>
      <c r="J321" s="2"/>
      <c r="K321" s="2"/>
      <c r="L321" s="2"/>
    </row>
    <row r="322" spans="2:12" ht="12.75">
      <c r="B322" s="3"/>
      <c r="C322" s="3"/>
      <c r="D322" s="3"/>
      <c r="E322" s="3"/>
      <c r="F322" s="3"/>
      <c r="G322" s="3"/>
      <c r="H322" s="3"/>
      <c r="I322" s="2"/>
      <c r="J322" s="2"/>
      <c r="K322" s="2"/>
      <c r="L322" s="2"/>
    </row>
    <row r="323" spans="2:12" ht="12.75">
      <c r="B323" s="3"/>
      <c r="C323" s="3"/>
      <c r="D323" s="3"/>
      <c r="E323" s="3"/>
      <c r="F323" s="3"/>
      <c r="G323" s="3"/>
      <c r="H323" s="3"/>
      <c r="I323" s="2"/>
      <c r="J323" s="2"/>
      <c r="K323" s="2"/>
      <c r="L323" s="2"/>
    </row>
    <row r="324" spans="2:12" ht="12.75">
      <c r="B324" s="3"/>
      <c r="C324" s="3"/>
      <c r="D324" s="3"/>
      <c r="E324" s="3"/>
      <c r="F324" s="3"/>
      <c r="G324" s="3"/>
      <c r="H324" s="3"/>
      <c r="I324" s="2"/>
      <c r="J324" s="2"/>
      <c r="K324" s="2"/>
      <c r="L324" s="2"/>
    </row>
    <row r="325" spans="2:12" ht="12.75">
      <c r="B325" s="3"/>
      <c r="C325" s="3"/>
      <c r="D325" s="3"/>
      <c r="E325" s="3"/>
      <c r="F325" s="3"/>
      <c r="G325" s="3"/>
      <c r="H325" s="3"/>
      <c r="I325" s="2"/>
      <c r="J325" s="2"/>
      <c r="K325" s="2"/>
      <c r="L325" s="2"/>
    </row>
    <row r="326" spans="2:12" ht="12.75">
      <c r="B326" s="3"/>
      <c r="C326" s="3"/>
      <c r="D326" s="3"/>
      <c r="E326" s="3"/>
      <c r="F326" s="3"/>
      <c r="G326" s="3"/>
      <c r="H326" s="3"/>
      <c r="I326" s="2"/>
      <c r="J326" s="2"/>
      <c r="K326" s="2"/>
      <c r="L326" s="2"/>
    </row>
    <row r="327" spans="2:12" ht="12.75">
      <c r="B327" s="3"/>
      <c r="C327" s="3"/>
      <c r="D327" s="3"/>
      <c r="E327" s="3"/>
      <c r="F327" s="3"/>
      <c r="G327" s="3"/>
      <c r="H327" s="3"/>
      <c r="I327" s="2"/>
      <c r="J327" s="2"/>
      <c r="K327" s="2"/>
      <c r="L327" s="2"/>
    </row>
    <row r="328" spans="2:12" ht="12.75">
      <c r="B328" s="3"/>
      <c r="C328" s="3"/>
      <c r="D328" s="3"/>
      <c r="E328" s="3"/>
      <c r="F328" s="3"/>
      <c r="G328" s="3"/>
      <c r="H328" s="3"/>
      <c r="I328" s="2"/>
      <c r="J328" s="2"/>
      <c r="K328" s="2"/>
      <c r="L328" s="2"/>
    </row>
    <row r="329" spans="2:12" ht="12.75">
      <c r="B329" s="3"/>
      <c r="C329" s="3"/>
      <c r="D329" s="3"/>
      <c r="E329" s="3"/>
      <c r="F329" s="3"/>
      <c r="G329" s="3"/>
      <c r="H329" s="3"/>
      <c r="I329" s="2"/>
      <c r="J329" s="2"/>
      <c r="K329" s="2"/>
      <c r="L329" s="2"/>
    </row>
    <row r="330" spans="2:12" ht="12.75">
      <c r="B330" s="3"/>
      <c r="C330" s="3"/>
      <c r="D330" s="3"/>
      <c r="E330" s="3"/>
      <c r="F330" s="3"/>
      <c r="G330" s="3"/>
      <c r="H330" s="3"/>
      <c r="I330" s="2"/>
      <c r="J330" s="2"/>
      <c r="K330" s="2"/>
      <c r="L330" s="2"/>
    </row>
    <row r="331" spans="2:12" ht="12.75">
      <c r="B331" s="3"/>
      <c r="C331" s="3"/>
      <c r="D331" s="3"/>
      <c r="E331" s="3"/>
      <c r="F331" s="3"/>
      <c r="G331" s="3"/>
      <c r="H331" s="3"/>
      <c r="I331" s="2"/>
      <c r="J331" s="2"/>
      <c r="K331" s="2"/>
      <c r="L331" s="2"/>
    </row>
    <row r="332" spans="2:12" ht="12.75">
      <c r="B332" s="3"/>
      <c r="C332" s="3"/>
      <c r="D332" s="3"/>
      <c r="E332" s="3"/>
      <c r="F332" s="3"/>
      <c r="G332" s="3"/>
      <c r="H332" s="3"/>
      <c r="I332" s="2"/>
      <c r="J332" s="2"/>
      <c r="K332" s="2"/>
      <c r="L332" s="2"/>
    </row>
    <row r="333" spans="2:12" ht="12.75">
      <c r="B333" s="3"/>
      <c r="C333" s="3"/>
      <c r="D333" s="3"/>
      <c r="E333" s="3"/>
      <c r="F333" s="3"/>
      <c r="G333" s="3"/>
      <c r="H333" s="3"/>
      <c r="I333" s="2"/>
      <c r="J333" s="2"/>
      <c r="K333" s="2"/>
      <c r="L333" s="2"/>
    </row>
    <row r="334" spans="2:12" ht="12.75">
      <c r="B334" s="3"/>
      <c r="C334" s="3"/>
      <c r="D334" s="3"/>
      <c r="E334" s="3"/>
      <c r="F334" s="3"/>
      <c r="G334" s="3"/>
      <c r="H334" s="3"/>
      <c r="I334" s="2"/>
      <c r="J334" s="2"/>
      <c r="K334" s="2"/>
      <c r="L334" s="2"/>
    </row>
    <row r="335" spans="2:12" ht="12.75">
      <c r="B335" s="3"/>
      <c r="C335" s="3"/>
      <c r="D335" s="3"/>
      <c r="E335" s="3"/>
      <c r="F335" s="3"/>
      <c r="G335" s="3"/>
      <c r="H335" s="3"/>
      <c r="I335" s="2"/>
      <c r="J335" s="2"/>
      <c r="K335" s="2"/>
      <c r="L335" s="2"/>
    </row>
    <row r="336" spans="2:12" ht="12.75">
      <c r="B336" s="3"/>
      <c r="C336" s="3"/>
      <c r="D336" s="3"/>
      <c r="E336" s="3"/>
      <c r="F336" s="3"/>
      <c r="G336" s="3"/>
      <c r="H336" s="3"/>
      <c r="I336" s="2"/>
      <c r="J336" s="2"/>
      <c r="K336" s="2"/>
      <c r="L336" s="2"/>
    </row>
    <row r="337" spans="2:12" ht="12.75">
      <c r="B337" s="3"/>
      <c r="C337" s="3"/>
      <c r="D337" s="3"/>
      <c r="E337" s="3"/>
      <c r="F337" s="3"/>
      <c r="G337" s="3"/>
      <c r="H337" s="3"/>
      <c r="I337" s="2"/>
      <c r="J337" s="2"/>
      <c r="K337" s="2"/>
      <c r="L337" s="2"/>
    </row>
    <row r="338" spans="2:12" ht="12.75">
      <c r="B338" s="3"/>
      <c r="C338" s="3"/>
      <c r="D338" s="3"/>
      <c r="E338" s="3"/>
      <c r="F338" s="3"/>
      <c r="G338" s="3"/>
      <c r="H338" s="3"/>
      <c r="I338" s="2"/>
      <c r="J338" s="2"/>
      <c r="K338" s="2"/>
      <c r="L338" s="2"/>
    </row>
    <row r="339" spans="2:12" ht="12.75">
      <c r="B339" s="3"/>
      <c r="C339" s="3"/>
      <c r="D339" s="3"/>
      <c r="E339" s="3"/>
      <c r="F339" s="3"/>
      <c r="G339" s="3"/>
      <c r="H339" s="3"/>
      <c r="I339" s="2"/>
      <c r="J339" s="2"/>
      <c r="K339" s="2"/>
      <c r="L339" s="2"/>
    </row>
    <row r="340" spans="2:12" ht="12.75">
      <c r="B340" s="3"/>
      <c r="C340" s="3"/>
      <c r="D340" s="3"/>
      <c r="E340" s="3"/>
      <c r="F340" s="3"/>
      <c r="G340" s="3"/>
      <c r="H340" s="3"/>
      <c r="I340" s="2"/>
      <c r="J340" s="2"/>
      <c r="K340" s="2"/>
      <c r="L340" s="2"/>
    </row>
    <row r="341" spans="2:12" ht="12.75">
      <c r="B341" s="3"/>
      <c r="C341" s="3"/>
      <c r="D341" s="3"/>
      <c r="E341" s="3"/>
      <c r="F341" s="3"/>
      <c r="G341" s="3"/>
      <c r="H341" s="3"/>
      <c r="I341" s="2"/>
      <c r="J341" s="2"/>
      <c r="K341" s="2"/>
      <c r="L341" s="2"/>
    </row>
    <row r="342" spans="2:12" ht="12.75">
      <c r="B342" s="3"/>
      <c r="C342" s="3"/>
      <c r="D342" s="3"/>
      <c r="E342" s="3"/>
      <c r="F342" s="3"/>
      <c r="G342" s="3"/>
      <c r="H342" s="3"/>
      <c r="I342" s="2"/>
      <c r="J342" s="2"/>
      <c r="K342" s="2"/>
      <c r="L342" s="2"/>
    </row>
    <row r="343" spans="2:12" ht="12.75">
      <c r="B343" s="3"/>
      <c r="C343" s="3"/>
      <c r="D343" s="3"/>
      <c r="E343" s="3"/>
      <c r="F343" s="3"/>
      <c r="G343" s="3"/>
      <c r="H343" s="3"/>
      <c r="I343" s="2"/>
      <c r="J343" s="2"/>
      <c r="K343" s="2"/>
      <c r="L343" s="2"/>
    </row>
    <row r="344" spans="2:12" ht="12.75">
      <c r="B344" s="3"/>
      <c r="C344" s="3"/>
      <c r="D344" s="3"/>
      <c r="E344" s="3"/>
      <c r="F344" s="3"/>
      <c r="G344" s="3"/>
      <c r="H344" s="3"/>
      <c r="I344" s="2"/>
      <c r="J344" s="2"/>
      <c r="K344" s="2"/>
      <c r="L344" s="2"/>
    </row>
    <row r="345" spans="2:12" ht="12.75">
      <c r="B345" s="3"/>
      <c r="C345" s="3"/>
      <c r="D345" s="3"/>
      <c r="E345" s="3"/>
      <c r="F345" s="3"/>
      <c r="G345" s="3"/>
      <c r="H345" s="3"/>
      <c r="I345" s="2"/>
      <c r="J345" s="2"/>
      <c r="K345" s="2"/>
      <c r="L345" s="2"/>
    </row>
    <row r="346" spans="2:12" ht="12.75">
      <c r="B346" s="3"/>
      <c r="C346" s="3"/>
      <c r="D346" s="3"/>
      <c r="E346" s="3"/>
      <c r="F346" s="3"/>
      <c r="G346" s="3"/>
      <c r="H346" s="3"/>
      <c r="I346" s="2"/>
      <c r="J346" s="2"/>
      <c r="K346" s="2"/>
      <c r="L346" s="2"/>
    </row>
    <row r="347" spans="2:12" ht="12.75">
      <c r="B347" s="3"/>
      <c r="C347" s="3"/>
      <c r="D347" s="3"/>
      <c r="E347" s="3"/>
      <c r="F347" s="3"/>
      <c r="G347" s="3"/>
      <c r="H347" s="3"/>
      <c r="I347" s="2"/>
      <c r="J347" s="2"/>
      <c r="K347" s="2"/>
      <c r="L347" s="2"/>
    </row>
    <row r="348" spans="2:12" ht="12.75">
      <c r="B348" s="3"/>
      <c r="C348" s="3"/>
      <c r="D348" s="3"/>
      <c r="E348" s="3"/>
      <c r="F348" s="3"/>
      <c r="G348" s="3"/>
      <c r="H348" s="3"/>
      <c r="I348" s="2"/>
      <c r="J348" s="2"/>
      <c r="K348" s="2"/>
      <c r="L348" s="2"/>
    </row>
    <row r="349" spans="2:12" ht="12.75">
      <c r="B349" s="3"/>
      <c r="C349" s="3"/>
      <c r="D349" s="3"/>
      <c r="E349" s="3"/>
      <c r="F349" s="3"/>
      <c r="G349" s="3"/>
      <c r="H349" s="3"/>
      <c r="I349" s="2"/>
      <c r="J349" s="2"/>
      <c r="K349" s="2"/>
      <c r="L349" s="2"/>
    </row>
    <row r="350" spans="2:12" ht="12.75">
      <c r="B350" s="3"/>
      <c r="C350" s="3"/>
      <c r="D350" s="3"/>
      <c r="E350" s="3"/>
      <c r="F350" s="3"/>
      <c r="G350" s="3"/>
      <c r="H350" s="3"/>
      <c r="I350" s="2"/>
      <c r="J350" s="2"/>
      <c r="K350" s="2"/>
      <c r="L350" s="2"/>
    </row>
    <row r="351" spans="2:12" ht="12.75">
      <c r="B351" s="3"/>
      <c r="C351" s="3"/>
      <c r="D351" s="3"/>
      <c r="E351" s="3"/>
      <c r="F351" s="3"/>
      <c r="G351" s="3"/>
      <c r="H351" s="3"/>
      <c r="I351" s="2"/>
      <c r="J351" s="2"/>
      <c r="K351" s="2"/>
      <c r="L351" s="2"/>
    </row>
    <row r="352" spans="2:12" ht="12.75">
      <c r="B352" s="3"/>
      <c r="C352" s="3"/>
      <c r="D352" s="3"/>
      <c r="E352" s="3"/>
      <c r="F352" s="3"/>
      <c r="G352" s="3"/>
      <c r="H352" s="3"/>
      <c r="I352" s="2"/>
      <c r="J352" s="2"/>
      <c r="K352" s="2"/>
      <c r="L352" s="2"/>
    </row>
    <row r="353" spans="2:12" ht="12.75">
      <c r="B353" s="3"/>
      <c r="C353" s="3"/>
      <c r="D353" s="3"/>
      <c r="E353" s="3"/>
      <c r="F353" s="3"/>
      <c r="G353" s="3"/>
      <c r="H353" s="3"/>
      <c r="I353" s="2"/>
      <c r="J353" s="2"/>
      <c r="K353" s="2"/>
      <c r="L353" s="2"/>
    </row>
    <row r="354" spans="2:12" ht="12.75">
      <c r="B354" s="3"/>
      <c r="C354" s="3"/>
      <c r="D354" s="3"/>
      <c r="E354" s="3"/>
      <c r="F354" s="3"/>
      <c r="G354" s="3"/>
      <c r="H354" s="3"/>
      <c r="I354" s="2"/>
      <c r="J354" s="2"/>
      <c r="K354" s="2"/>
      <c r="L354" s="2"/>
    </row>
    <row r="355" spans="2:12" ht="12.75">
      <c r="B355" s="3"/>
      <c r="C355" s="3"/>
      <c r="D355" s="3"/>
      <c r="E355" s="3"/>
      <c r="F355" s="3"/>
      <c r="G355" s="3"/>
      <c r="H355" s="3"/>
      <c r="I355" s="2"/>
      <c r="J355" s="2"/>
      <c r="K355" s="2"/>
      <c r="L355" s="2"/>
    </row>
    <row r="356" spans="2:12" ht="12.75">
      <c r="B356" s="3"/>
      <c r="C356" s="3"/>
      <c r="D356" s="3"/>
      <c r="E356" s="3"/>
      <c r="F356" s="3"/>
      <c r="G356" s="3"/>
      <c r="H356" s="3"/>
      <c r="I356" s="2"/>
      <c r="J356" s="2"/>
      <c r="K356" s="2"/>
      <c r="L356" s="2"/>
    </row>
    <row r="357" spans="2:12" ht="12.75">
      <c r="B357" s="3"/>
      <c r="C357" s="3"/>
      <c r="D357" s="3"/>
      <c r="E357" s="3"/>
      <c r="F357" s="3"/>
      <c r="G357" s="3"/>
      <c r="H357" s="3"/>
      <c r="I357" s="2"/>
      <c r="J357" s="2"/>
      <c r="K357" s="2"/>
      <c r="L357" s="2"/>
    </row>
    <row r="358" spans="2:12" ht="12.75">
      <c r="B358" s="3"/>
      <c r="C358" s="3"/>
      <c r="D358" s="3"/>
      <c r="E358" s="3"/>
      <c r="F358" s="3"/>
      <c r="G358" s="3"/>
      <c r="H358" s="3"/>
      <c r="I358" s="2"/>
      <c r="J358" s="2"/>
      <c r="K358" s="2"/>
      <c r="L358" s="2"/>
    </row>
    <row r="359" spans="2:12" ht="12.75">
      <c r="B359" s="3"/>
      <c r="C359" s="3"/>
      <c r="D359" s="3"/>
      <c r="E359" s="3"/>
      <c r="F359" s="3"/>
      <c r="G359" s="3"/>
      <c r="H359" s="3"/>
      <c r="I359" s="2"/>
      <c r="J359" s="2"/>
      <c r="K359" s="2"/>
      <c r="L359" s="2"/>
    </row>
    <row r="360" spans="2:12" ht="12.75">
      <c r="B360" s="3"/>
      <c r="C360" s="3"/>
      <c r="D360" s="3"/>
      <c r="E360" s="3"/>
      <c r="F360" s="3"/>
      <c r="G360" s="3"/>
      <c r="H360" s="3"/>
      <c r="I360" s="2"/>
      <c r="J360" s="2"/>
      <c r="K360" s="2"/>
      <c r="L360" s="2"/>
    </row>
    <row r="361" spans="2:12" ht="12.75">
      <c r="B361" s="3"/>
      <c r="C361" s="3"/>
      <c r="D361" s="3"/>
      <c r="E361" s="3"/>
      <c r="F361" s="3"/>
      <c r="G361" s="3"/>
      <c r="H361" s="3"/>
      <c r="I361" s="2"/>
      <c r="J361" s="2"/>
      <c r="K361" s="2"/>
      <c r="L361" s="2"/>
    </row>
    <row r="362" spans="2:12" ht="12.75">
      <c r="B362" s="3"/>
      <c r="C362" s="3"/>
      <c r="D362" s="3"/>
      <c r="E362" s="3"/>
      <c r="F362" s="3"/>
      <c r="G362" s="3"/>
      <c r="H362" s="3"/>
      <c r="I362" s="2"/>
      <c r="J362" s="2"/>
      <c r="K362" s="2"/>
      <c r="L362" s="2"/>
    </row>
    <row r="363" spans="2:12" ht="12.75">
      <c r="B363" s="3"/>
      <c r="C363" s="3"/>
      <c r="D363" s="3"/>
      <c r="E363" s="3"/>
      <c r="F363" s="3"/>
      <c r="G363" s="3"/>
      <c r="H363" s="3"/>
      <c r="I363" s="2"/>
      <c r="J363" s="2"/>
      <c r="K363" s="2"/>
      <c r="L363" s="2"/>
    </row>
    <row r="364" spans="2:12" ht="12.75">
      <c r="B364" s="3"/>
      <c r="C364" s="3"/>
      <c r="D364" s="3"/>
      <c r="E364" s="3"/>
      <c r="F364" s="3"/>
      <c r="G364" s="3"/>
      <c r="H364" s="3"/>
      <c r="I364" s="2"/>
      <c r="J364" s="2"/>
      <c r="K364" s="2"/>
      <c r="L364" s="2"/>
    </row>
    <row r="365" spans="2:12" ht="12.75">
      <c r="B365" s="3"/>
      <c r="C365" s="3"/>
      <c r="D365" s="3"/>
      <c r="E365" s="3"/>
      <c r="F365" s="3"/>
      <c r="G365" s="3"/>
      <c r="H365" s="3"/>
      <c r="I365" s="2"/>
      <c r="J365" s="2"/>
      <c r="K365" s="2"/>
      <c r="L365" s="2"/>
    </row>
    <row r="366" spans="2:12" ht="12.75">
      <c r="B366" s="3"/>
      <c r="C366" s="3"/>
      <c r="D366" s="3"/>
      <c r="E366" s="3"/>
      <c r="F366" s="3"/>
      <c r="G366" s="3"/>
      <c r="H366" s="3"/>
      <c r="I366" s="2"/>
      <c r="J366" s="2"/>
      <c r="K366" s="2"/>
      <c r="L366" s="2"/>
    </row>
    <row r="367" spans="2:12" ht="12.75">
      <c r="B367" s="3"/>
      <c r="C367" s="3"/>
      <c r="D367" s="3"/>
      <c r="E367" s="3"/>
      <c r="F367" s="3"/>
      <c r="G367" s="3"/>
      <c r="H367" s="3"/>
      <c r="I367" s="2"/>
      <c r="J367" s="2"/>
      <c r="K367" s="2"/>
      <c r="L367" s="2"/>
    </row>
    <row r="368" spans="2:12" ht="12.75">
      <c r="B368" s="3"/>
      <c r="C368" s="3"/>
      <c r="D368" s="3"/>
      <c r="E368" s="3"/>
      <c r="F368" s="3"/>
      <c r="G368" s="3"/>
      <c r="H368" s="3"/>
      <c r="I368" s="2"/>
      <c r="J368" s="2"/>
      <c r="K368" s="2"/>
      <c r="L368" s="2"/>
    </row>
    <row r="369" spans="2:12" ht="12.75">
      <c r="B369" s="3"/>
      <c r="C369" s="3"/>
      <c r="D369" s="3"/>
      <c r="E369" s="3"/>
      <c r="F369" s="3"/>
      <c r="G369" s="3"/>
      <c r="H369" s="3"/>
      <c r="I369" s="2"/>
      <c r="J369" s="2"/>
      <c r="K369" s="2"/>
      <c r="L369" s="2"/>
    </row>
    <row r="370" spans="2:12" ht="12.75">
      <c r="B370" s="3"/>
      <c r="C370" s="3"/>
      <c r="D370" s="3"/>
      <c r="E370" s="3"/>
      <c r="F370" s="3"/>
      <c r="G370" s="3"/>
      <c r="H370" s="3"/>
      <c r="I370" s="2"/>
      <c r="J370" s="2"/>
      <c r="K370" s="2"/>
      <c r="L370" s="2"/>
    </row>
    <row r="371" spans="2:12" ht="12.75">
      <c r="B371" s="3"/>
      <c r="C371" s="3"/>
      <c r="D371" s="3"/>
      <c r="E371" s="3"/>
      <c r="F371" s="3"/>
      <c r="G371" s="3"/>
      <c r="H371" s="3"/>
      <c r="I371" s="2"/>
      <c r="J371" s="2"/>
      <c r="K371" s="2"/>
      <c r="L371" s="2"/>
    </row>
    <row r="372" spans="2:12" ht="12.75">
      <c r="B372" s="3"/>
      <c r="C372" s="3"/>
      <c r="D372" s="3"/>
      <c r="E372" s="3"/>
      <c r="F372" s="3"/>
      <c r="G372" s="3"/>
      <c r="H372" s="3"/>
      <c r="I372" s="2"/>
      <c r="J372" s="2"/>
      <c r="K372" s="2"/>
      <c r="L372" s="2"/>
    </row>
    <row r="373" spans="2:12" ht="12.75">
      <c r="B373" s="3"/>
      <c r="C373" s="3"/>
      <c r="D373" s="3"/>
      <c r="E373" s="3"/>
      <c r="F373" s="3"/>
      <c r="G373" s="3"/>
      <c r="H373" s="3"/>
      <c r="I373" s="2"/>
      <c r="J373" s="2"/>
      <c r="K373" s="2"/>
      <c r="L373" s="2"/>
    </row>
    <row r="374" spans="2:12" ht="12.75">
      <c r="B374" s="3"/>
      <c r="C374" s="3"/>
      <c r="D374" s="3"/>
      <c r="E374" s="3"/>
      <c r="F374" s="3"/>
      <c r="G374" s="3"/>
      <c r="H374" s="3"/>
      <c r="I374" s="2"/>
      <c r="J374" s="2"/>
      <c r="K374" s="2"/>
      <c r="L374" s="2"/>
    </row>
    <row r="375" spans="2:12" ht="12.75">
      <c r="B375" s="3"/>
      <c r="C375" s="3"/>
      <c r="D375" s="3"/>
      <c r="E375" s="3"/>
      <c r="F375" s="3"/>
      <c r="G375" s="3"/>
      <c r="H375" s="3"/>
      <c r="I375" s="2"/>
      <c r="J375" s="2"/>
      <c r="K375" s="2"/>
      <c r="L375" s="2"/>
    </row>
    <row r="376" spans="2:12" ht="12.75">
      <c r="B376" s="3"/>
      <c r="C376" s="3"/>
      <c r="D376" s="3"/>
      <c r="E376" s="3"/>
      <c r="F376" s="3"/>
      <c r="G376" s="3"/>
      <c r="H376" s="3"/>
      <c r="I376" s="2"/>
      <c r="J376" s="2"/>
      <c r="K376" s="2"/>
      <c r="L376" s="2"/>
    </row>
    <row r="377" spans="2:12" ht="12.75">
      <c r="B377" s="3"/>
      <c r="C377" s="3"/>
      <c r="D377" s="3"/>
      <c r="E377" s="3"/>
      <c r="F377" s="3"/>
      <c r="G377" s="3"/>
      <c r="H377" s="3"/>
      <c r="I377" s="2"/>
      <c r="J377" s="2"/>
      <c r="K377" s="2"/>
      <c r="L377" s="2"/>
    </row>
    <row r="378" spans="2:12" ht="12.75">
      <c r="B378" s="3"/>
      <c r="C378" s="3"/>
      <c r="D378" s="3"/>
      <c r="E378" s="3"/>
      <c r="F378" s="3"/>
      <c r="G378" s="3"/>
      <c r="H378" s="3"/>
      <c r="I378" s="2"/>
      <c r="J378" s="2"/>
      <c r="K378" s="2"/>
      <c r="L378" s="2"/>
    </row>
    <row r="379" spans="2:12" ht="12.75">
      <c r="B379" s="3"/>
      <c r="C379" s="3"/>
      <c r="D379" s="3"/>
      <c r="E379" s="3"/>
      <c r="F379" s="3"/>
      <c r="G379" s="3"/>
      <c r="H379" s="3"/>
      <c r="I379" s="2"/>
      <c r="J379" s="2"/>
      <c r="K379" s="2"/>
      <c r="L379" s="2"/>
    </row>
    <row r="380" spans="2:12" ht="12.75">
      <c r="B380" s="3"/>
      <c r="C380" s="3"/>
      <c r="D380" s="3"/>
      <c r="E380" s="3"/>
      <c r="F380" s="3"/>
      <c r="G380" s="3"/>
      <c r="H380" s="3"/>
      <c r="I380" s="2"/>
      <c r="J380" s="2"/>
      <c r="K380" s="2"/>
      <c r="L380" s="2"/>
    </row>
    <row r="381" spans="2:12" ht="12.75">
      <c r="B381" s="3"/>
      <c r="C381" s="3"/>
      <c r="D381" s="3"/>
      <c r="E381" s="3"/>
      <c r="F381" s="3"/>
      <c r="G381" s="3"/>
      <c r="H381" s="3"/>
      <c r="I381" s="2"/>
      <c r="J381" s="2"/>
      <c r="K381" s="2"/>
      <c r="L381" s="2"/>
    </row>
    <row r="382" spans="2:12" ht="12.75">
      <c r="B382" s="3"/>
      <c r="C382" s="3"/>
      <c r="D382" s="3"/>
      <c r="E382" s="3"/>
      <c r="F382" s="3"/>
      <c r="G382" s="3"/>
      <c r="H382" s="3"/>
      <c r="I382" s="2"/>
      <c r="J382" s="2"/>
      <c r="K382" s="2"/>
      <c r="L382" s="2"/>
    </row>
    <row r="383" spans="2:12" ht="12.75">
      <c r="B383" s="3"/>
      <c r="C383" s="3"/>
      <c r="D383" s="3"/>
      <c r="E383" s="3"/>
      <c r="F383" s="3"/>
      <c r="G383" s="3"/>
      <c r="H383" s="3"/>
      <c r="I383" s="2"/>
      <c r="J383" s="2"/>
      <c r="K383" s="2"/>
      <c r="L383" s="2"/>
    </row>
    <row r="384" spans="2:12" ht="12.75">
      <c r="B384" s="3"/>
      <c r="C384" s="3"/>
      <c r="D384" s="3"/>
      <c r="E384" s="3"/>
      <c r="F384" s="3"/>
      <c r="G384" s="3"/>
      <c r="H384" s="3"/>
      <c r="I384" s="2"/>
      <c r="J384" s="2"/>
      <c r="K384" s="2"/>
      <c r="L384" s="2"/>
    </row>
    <row r="385" spans="2:12" ht="12.75">
      <c r="B385" s="3"/>
      <c r="C385" s="3"/>
      <c r="D385" s="3"/>
      <c r="E385" s="3"/>
      <c r="F385" s="3"/>
      <c r="G385" s="3"/>
      <c r="H385" s="3"/>
      <c r="I385" s="2"/>
      <c r="J385" s="2"/>
      <c r="K385" s="2"/>
      <c r="L385" s="2"/>
    </row>
    <row r="386" spans="2:12" ht="12.75">
      <c r="B386" s="3"/>
      <c r="C386" s="3"/>
      <c r="D386" s="3"/>
      <c r="E386" s="3"/>
      <c r="F386" s="3"/>
      <c r="G386" s="3"/>
      <c r="H386" s="3"/>
      <c r="I386" s="2"/>
      <c r="J386" s="2"/>
      <c r="K386" s="2"/>
      <c r="L386" s="2"/>
    </row>
    <row r="387" spans="2:12" ht="12.75">
      <c r="B387" s="3"/>
      <c r="C387" s="3"/>
      <c r="D387" s="3"/>
      <c r="E387" s="3"/>
      <c r="F387" s="3"/>
      <c r="G387" s="3"/>
      <c r="H387" s="3"/>
      <c r="I387" s="2"/>
      <c r="J387" s="2"/>
      <c r="K387" s="2"/>
      <c r="L387" s="2"/>
    </row>
    <row r="388" spans="2:12" ht="12.75">
      <c r="B388" s="3"/>
      <c r="C388" s="3"/>
      <c r="D388" s="3"/>
      <c r="E388" s="3"/>
      <c r="F388" s="3"/>
      <c r="G388" s="3"/>
      <c r="H388" s="3"/>
      <c r="I388" s="2"/>
      <c r="J388" s="2"/>
      <c r="K388" s="2"/>
      <c r="L388" s="2"/>
    </row>
    <row r="389" spans="2:12" ht="12.75">
      <c r="B389" s="3"/>
      <c r="C389" s="3"/>
      <c r="D389" s="3"/>
      <c r="E389" s="3"/>
      <c r="F389" s="3"/>
      <c r="G389" s="3"/>
      <c r="H389" s="3"/>
      <c r="I389" s="2"/>
      <c r="J389" s="2"/>
      <c r="K389" s="2"/>
      <c r="L389" s="2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  <row r="488" spans="2:8" ht="12.75">
      <c r="B488" s="1"/>
      <c r="C488" s="1"/>
      <c r="D488" s="1"/>
      <c r="E488" s="1"/>
      <c r="F488" s="1"/>
      <c r="G488" s="1"/>
      <c r="H488" s="1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1"/>
      <c r="C490" s="1"/>
      <c r="D490" s="1"/>
      <c r="E490" s="1"/>
      <c r="F490" s="1"/>
      <c r="G490" s="1"/>
      <c r="H490" s="1"/>
    </row>
    <row r="491" spans="2:8" ht="12.75">
      <c r="B491" s="1"/>
      <c r="C491" s="1"/>
      <c r="D491" s="1"/>
      <c r="E491" s="1"/>
      <c r="F491" s="1"/>
      <c r="G491" s="1"/>
      <c r="H491" s="1"/>
    </row>
    <row r="492" spans="2:8" ht="12.75">
      <c r="B492" s="1"/>
      <c r="C492" s="1"/>
      <c r="D492" s="1"/>
      <c r="E492" s="1"/>
      <c r="F492" s="1"/>
      <c r="G492" s="1"/>
      <c r="H492" s="1"/>
    </row>
    <row r="493" spans="2:8" ht="12.75">
      <c r="B493" s="1"/>
      <c r="C493" s="1"/>
      <c r="D493" s="1"/>
      <c r="E493" s="1"/>
      <c r="F493" s="1"/>
      <c r="G493" s="1"/>
      <c r="H493" s="1"/>
    </row>
    <row r="494" spans="2:8" ht="12.75">
      <c r="B494" s="1"/>
      <c r="C494" s="1"/>
      <c r="D494" s="1"/>
      <c r="E494" s="1"/>
      <c r="F494" s="1"/>
      <c r="G494" s="1"/>
      <c r="H494" s="1"/>
    </row>
    <row r="495" spans="2:8" ht="12.75">
      <c r="B495" s="1"/>
      <c r="C495" s="1"/>
      <c r="D495" s="1"/>
      <c r="E495" s="1"/>
      <c r="F495" s="1"/>
      <c r="G495" s="1"/>
      <c r="H495" s="1"/>
    </row>
    <row r="496" spans="2:8" ht="12.75">
      <c r="B496" s="1"/>
      <c r="C496" s="1"/>
      <c r="D496" s="1"/>
      <c r="E496" s="1"/>
      <c r="F496" s="1"/>
      <c r="G496" s="1"/>
      <c r="H496" s="1"/>
    </row>
    <row r="497" spans="2:8" ht="12.75">
      <c r="B497" s="1"/>
      <c r="C497" s="1"/>
      <c r="D497" s="1"/>
      <c r="E497" s="1"/>
      <c r="F497" s="1"/>
      <c r="G497" s="1"/>
      <c r="H497" s="1"/>
    </row>
    <row r="498" spans="2:8" ht="12.75">
      <c r="B498" s="1"/>
      <c r="C498" s="1"/>
      <c r="D498" s="1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/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1"/>
      <c r="C502" s="1"/>
      <c r="D502" s="1"/>
      <c r="E502" s="1"/>
      <c r="F502" s="1"/>
      <c r="G502" s="1"/>
      <c r="H502" s="1"/>
    </row>
    <row r="503" spans="2:8" ht="12.75">
      <c r="B503" s="1"/>
      <c r="C503" s="1"/>
      <c r="D503" s="1"/>
      <c r="E503" s="1"/>
      <c r="F503" s="1"/>
      <c r="G503" s="1"/>
      <c r="H503" s="1"/>
    </row>
    <row r="504" spans="2:8" ht="12.75">
      <c r="B504" s="1"/>
      <c r="C504" s="1"/>
      <c r="D504" s="1"/>
      <c r="E504" s="1"/>
      <c r="F504" s="1"/>
      <c r="G504" s="1"/>
      <c r="H504" s="1"/>
    </row>
    <row r="505" spans="2:8" ht="12.75">
      <c r="B505" s="1"/>
      <c r="C505" s="1"/>
      <c r="D505" s="1"/>
      <c r="E505" s="1"/>
      <c r="F505" s="1"/>
      <c r="G505" s="1"/>
      <c r="H505" s="1"/>
    </row>
    <row r="506" spans="2:8" ht="12.75">
      <c r="B506" s="1"/>
      <c r="C506" s="1"/>
      <c r="D506" s="1"/>
      <c r="E506" s="1"/>
      <c r="F506" s="1"/>
      <c r="G506" s="1"/>
      <c r="H506" s="1"/>
    </row>
    <row r="507" spans="2:8" ht="12.75">
      <c r="B507" s="1"/>
      <c r="C507" s="1"/>
      <c r="D507" s="1"/>
      <c r="E507" s="1"/>
      <c r="F507" s="1"/>
      <c r="G507" s="1"/>
      <c r="H507" s="1"/>
    </row>
    <row r="508" spans="2:8" ht="12.75">
      <c r="B508" s="1"/>
      <c r="C508" s="1"/>
      <c r="D508" s="1"/>
      <c r="E508" s="1"/>
      <c r="F508" s="1"/>
      <c r="G508" s="1"/>
      <c r="H508" s="1"/>
    </row>
    <row r="509" spans="2:8" ht="12.75">
      <c r="B509" s="1"/>
      <c r="C509" s="1"/>
      <c r="D509" s="1"/>
      <c r="E509" s="1"/>
      <c r="F509" s="1"/>
      <c r="G509" s="1"/>
      <c r="H509" s="1"/>
    </row>
    <row r="510" spans="2:8" ht="12.75">
      <c r="B510" s="1"/>
      <c r="C510" s="1"/>
      <c r="D510" s="1"/>
      <c r="E510" s="1"/>
      <c r="F510" s="1"/>
      <c r="G510" s="1"/>
      <c r="H510" s="1"/>
    </row>
    <row r="511" spans="2:8" ht="12.75">
      <c r="B511" s="1"/>
      <c r="C511" s="1"/>
      <c r="D511" s="1"/>
      <c r="E511" s="1"/>
      <c r="F511" s="1"/>
      <c r="G511" s="1"/>
      <c r="H511" s="1"/>
    </row>
    <row r="512" spans="2:8" ht="12.75">
      <c r="B512" s="1"/>
      <c r="C512" s="1"/>
      <c r="D512" s="1"/>
      <c r="E512" s="1"/>
      <c r="F512" s="1"/>
      <c r="G512" s="1"/>
      <c r="H512" s="1"/>
    </row>
    <row r="513" spans="2:8" ht="12.75">
      <c r="B513" s="1"/>
      <c r="C513" s="1"/>
      <c r="D513" s="1"/>
      <c r="E513" s="1"/>
      <c r="F513" s="1"/>
      <c r="G513" s="1"/>
      <c r="H513" s="1"/>
    </row>
    <row r="514" spans="2:8" ht="12.75">
      <c r="B514" s="1"/>
      <c r="C514" s="1"/>
      <c r="D514" s="1"/>
      <c r="E514" s="1"/>
      <c r="F514" s="1"/>
      <c r="G514" s="1"/>
      <c r="H514" s="1"/>
    </row>
    <row r="515" spans="2:8" ht="12.75">
      <c r="B515" s="1"/>
      <c r="C515" s="1"/>
      <c r="D515" s="1"/>
      <c r="E515" s="1"/>
      <c r="F515" s="1"/>
      <c r="G515" s="1"/>
      <c r="H515" s="1"/>
    </row>
    <row r="516" spans="2:8" ht="12.75">
      <c r="B516" s="1"/>
      <c r="C516" s="1"/>
      <c r="D516" s="1"/>
      <c r="E516" s="1"/>
      <c r="F516" s="1"/>
      <c r="G516" s="1"/>
      <c r="H516" s="1"/>
    </row>
    <row r="517" spans="2:8" ht="12.75">
      <c r="B517" s="1"/>
      <c r="C517" s="1"/>
      <c r="D517" s="1"/>
      <c r="E517" s="1"/>
      <c r="F517" s="1"/>
      <c r="G517" s="1"/>
      <c r="H517" s="1"/>
    </row>
    <row r="518" spans="2:8" ht="12.75">
      <c r="B518" s="1"/>
      <c r="C518" s="1"/>
      <c r="D518" s="1"/>
      <c r="E518" s="1"/>
      <c r="F518" s="1"/>
      <c r="G518" s="1"/>
      <c r="H518" s="1"/>
    </row>
    <row r="519" spans="2:8" ht="12.75">
      <c r="B519" s="1"/>
      <c r="C519" s="1"/>
      <c r="D519" s="1"/>
      <c r="E519" s="1"/>
      <c r="F519" s="1"/>
      <c r="G519" s="1"/>
      <c r="H519" s="1"/>
    </row>
    <row r="520" spans="2:8" ht="12.75">
      <c r="B520" s="1"/>
      <c r="C520" s="1"/>
      <c r="D520" s="1"/>
      <c r="E520" s="1"/>
      <c r="F520" s="1"/>
      <c r="G520" s="1"/>
      <c r="H520" s="1"/>
    </row>
    <row r="521" spans="2:8" ht="12.75">
      <c r="B521" s="1"/>
      <c r="C521" s="1"/>
      <c r="D521" s="1"/>
      <c r="E521" s="1"/>
      <c r="F521" s="1"/>
      <c r="G521" s="1"/>
      <c r="H521" s="1"/>
    </row>
    <row r="522" spans="2:8" ht="12.75">
      <c r="B522" s="1"/>
      <c r="C522" s="1"/>
      <c r="D522" s="1"/>
      <c r="E522" s="1"/>
      <c r="F522" s="1"/>
      <c r="G522" s="1"/>
      <c r="H522" s="1"/>
    </row>
    <row r="523" spans="2:8" ht="12.75">
      <c r="B523" s="1"/>
      <c r="C523" s="1"/>
      <c r="D523" s="1"/>
      <c r="E523" s="1"/>
      <c r="F523" s="1"/>
      <c r="G523" s="1"/>
      <c r="H523" s="1"/>
    </row>
    <row r="524" spans="2:8" ht="12.75">
      <c r="B524" s="1"/>
      <c r="C524" s="1"/>
      <c r="D524" s="1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/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1"/>
      <c r="C528" s="1"/>
      <c r="D528" s="1"/>
      <c r="E528" s="1"/>
      <c r="F528" s="1"/>
      <c r="G528" s="1"/>
      <c r="H528" s="1"/>
    </row>
    <row r="529" spans="2:8" ht="12.75">
      <c r="B529" s="1"/>
      <c r="C529" s="1"/>
      <c r="D529" s="1"/>
      <c r="E529" s="1"/>
      <c r="F529" s="1"/>
      <c r="G529" s="1"/>
      <c r="H529" s="1"/>
    </row>
    <row r="530" spans="2:8" ht="12.75">
      <c r="B530" s="1"/>
      <c r="C530" s="1"/>
      <c r="D530" s="1"/>
      <c r="E530" s="1"/>
      <c r="F530" s="1"/>
      <c r="G530" s="1"/>
      <c r="H530" s="1"/>
    </row>
    <row r="531" spans="2:8" ht="12.75">
      <c r="B531" s="1"/>
      <c r="C531" s="1"/>
      <c r="D531" s="1"/>
      <c r="E531" s="1"/>
      <c r="F531" s="1"/>
      <c r="G531" s="1"/>
      <c r="H531" s="1"/>
    </row>
    <row r="532" spans="2:8" ht="12.75">
      <c r="B532" s="1"/>
      <c r="C532" s="1"/>
      <c r="D532" s="1"/>
      <c r="E532" s="1"/>
      <c r="F532" s="1"/>
      <c r="G532" s="1"/>
      <c r="H532" s="1"/>
    </row>
    <row r="533" spans="2:8" ht="12.75">
      <c r="B533" s="1"/>
      <c r="C533" s="1"/>
      <c r="D533" s="1"/>
      <c r="E533" s="1"/>
      <c r="F533" s="1"/>
      <c r="G533" s="1"/>
      <c r="H533" s="1"/>
    </row>
    <row r="534" spans="2:8" ht="12.75">
      <c r="B534" s="1"/>
      <c r="C534" s="1"/>
      <c r="D534" s="1"/>
      <c r="E534" s="1"/>
      <c r="F534" s="1"/>
      <c r="G534" s="1"/>
      <c r="H534" s="1"/>
    </row>
    <row r="535" spans="2:8" ht="12.75">
      <c r="B535" s="1"/>
      <c r="C535" s="1"/>
      <c r="D535" s="1"/>
      <c r="E535" s="1"/>
      <c r="F535" s="1"/>
      <c r="G535" s="1"/>
      <c r="H535" s="1"/>
    </row>
    <row r="536" spans="2:8" ht="12.75">
      <c r="B536" s="1"/>
      <c r="C536" s="1"/>
      <c r="D536" s="1"/>
      <c r="E536" s="1"/>
      <c r="F536" s="1"/>
      <c r="G536" s="1"/>
      <c r="H536" s="1"/>
    </row>
    <row r="537" spans="2:8" ht="12.75">
      <c r="B537" s="1"/>
      <c r="C537" s="1"/>
      <c r="D537" s="1"/>
      <c r="E537" s="1"/>
      <c r="F537" s="1"/>
      <c r="G537" s="1"/>
      <c r="H537" s="1"/>
    </row>
    <row r="538" spans="2:8" ht="12.75">
      <c r="B538" s="1"/>
      <c r="C538" s="1"/>
      <c r="D538" s="1"/>
      <c r="E538" s="1"/>
      <c r="F538" s="1"/>
      <c r="G538" s="1"/>
      <c r="H538" s="1"/>
    </row>
    <row r="539" spans="2:8" ht="12.75">
      <c r="B539" s="1"/>
      <c r="C539" s="1"/>
      <c r="D539" s="1"/>
      <c r="E539" s="1"/>
      <c r="F539" s="1"/>
      <c r="G539" s="1"/>
      <c r="H539" s="1"/>
    </row>
    <row r="540" spans="2:8" ht="12.75">
      <c r="B540" s="1"/>
      <c r="C540" s="1"/>
      <c r="D540" s="1"/>
      <c r="E540" s="1"/>
      <c r="F540" s="1"/>
      <c r="G540" s="1"/>
      <c r="H540" s="1"/>
    </row>
    <row r="541" spans="2:8" ht="12.75">
      <c r="B541" s="1"/>
      <c r="C541" s="1"/>
      <c r="D541" s="1"/>
      <c r="E541" s="1"/>
      <c r="F541" s="1"/>
      <c r="G541" s="1"/>
      <c r="H541" s="1"/>
    </row>
    <row r="542" spans="2:8" ht="12.75">
      <c r="B542" s="1"/>
      <c r="C542" s="1"/>
      <c r="D542" s="1"/>
      <c r="E542" s="1"/>
      <c r="F542" s="1"/>
      <c r="G542" s="1"/>
      <c r="H542" s="1"/>
    </row>
    <row r="543" spans="2:8" ht="12.75">
      <c r="B543" s="1"/>
      <c r="C543" s="1"/>
      <c r="D543" s="1"/>
      <c r="E543" s="1"/>
      <c r="F543" s="1"/>
      <c r="G543" s="1"/>
      <c r="H543" s="1"/>
    </row>
    <row r="544" spans="2:8" ht="12.75">
      <c r="B544" s="1"/>
      <c r="C544" s="1"/>
      <c r="D544" s="1"/>
      <c r="E544" s="1"/>
      <c r="F544" s="1"/>
      <c r="G544" s="1"/>
      <c r="H544" s="1"/>
    </row>
    <row r="545" spans="2:8" ht="12.75">
      <c r="B545" s="1"/>
      <c r="C545" s="1"/>
      <c r="D545" s="1"/>
      <c r="E545" s="1"/>
      <c r="F545" s="1"/>
      <c r="G545" s="1"/>
      <c r="H545" s="1"/>
    </row>
    <row r="546" spans="2:8" ht="12.75">
      <c r="B546" s="1"/>
      <c r="C546" s="1"/>
      <c r="D546" s="1"/>
      <c r="E546" s="1"/>
      <c r="F546" s="1"/>
      <c r="G546" s="1"/>
      <c r="H546" s="1"/>
    </row>
    <row r="547" spans="2:8" ht="12.75">
      <c r="B547" s="1"/>
      <c r="C547" s="1"/>
      <c r="D547" s="1"/>
      <c r="E547" s="1"/>
      <c r="F547" s="1"/>
      <c r="G547" s="1"/>
      <c r="H547" s="1"/>
    </row>
    <row r="548" spans="2:8" ht="12.75">
      <c r="B548" s="1"/>
      <c r="C548" s="1"/>
      <c r="D548" s="1"/>
      <c r="E548" s="1"/>
      <c r="F548" s="1"/>
      <c r="G548" s="1"/>
      <c r="H548" s="1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1"/>
      <c r="C550" s="1"/>
      <c r="D550" s="1"/>
      <c r="E550" s="1"/>
      <c r="F550" s="1"/>
      <c r="G550" s="1"/>
      <c r="H550" s="1"/>
    </row>
    <row r="551" spans="2:8" ht="12.75">
      <c r="B551" s="1"/>
      <c r="C551" s="1"/>
      <c r="D551" s="1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/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1"/>
      <c r="C555" s="1"/>
      <c r="D555" s="1"/>
      <c r="E555" s="1"/>
      <c r="F555" s="1"/>
      <c r="G555" s="1"/>
      <c r="H555" s="1"/>
    </row>
    <row r="556" spans="2:8" ht="12.75">
      <c r="B556" s="1"/>
      <c r="C556" s="1"/>
      <c r="D556" s="1"/>
      <c r="E556" s="1"/>
      <c r="F556" s="1"/>
      <c r="G556" s="1"/>
      <c r="H556" s="1"/>
    </row>
    <row r="557" spans="2:8" ht="12.75">
      <c r="B557" s="1"/>
      <c r="C557" s="1"/>
      <c r="D557" s="1"/>
      <c r="E557" s="1"/>
      <c r="F557" s="1"/>
      <c r="G557" s="1"/>
      <c r="H557" s="1"/>
    </row>
    <row r="558" spans="2:8" ht="12.75">
      <c r="B558" s="1"/>
      <c r="C558" s="1"/>
      <c r="D558" s="1"/>
      <c r="E558" s="1"/>
      <c r="F558" s="1"/>
      <c r="G558" s="1"/>
      <c r="H558" s="1"/>
    </row>
    <row r="559" spans="2:8" ht="12.75">
      <c r="B559" s="1"/>
      <c r="C559" s="1"/>
      <c r="D559" s="1"/>
      <c r="E559" s="1"/>
      <c r="F559" s="1"/>
      <c r="G559" s="1"/>
      <c r="H559" s="1"/>
    </row>
    <row r="560" spans="2:8" ht="12.75">
      <c r="B560" s="1"/>
      <c r="C560" s="1"/>
      <c r="D560" s="1"/>
      <c r="E560" s="1"/>
      <c r="F560" s="1"/>
      <c r="G560" s="1"/>
      <c r="H560" s="1"/>
    </row>
    <row r="561" spans="2:8" ht="12.75">
      <c r="B561" s="1"/>
      <c r="C561" s="1"/>
      <c r="D561" s="1"/>
      <c r="E561" s="1"/>
      <c r="F561" s="1"/>
      <c r="G561" s="1"/>
      <c r="H561" s="1"/>
    </row>
    <row r="562" spans="2:8" ht="12.75">
      <c r="B562" s="1"/>
      <c r="C562" s="1"/>
      <c r="D562" s="1"/>
      <c r="E562" s="1"/>
      <c r="F562" s="1"/>
      <c r="G562" s="1"/>
      <c r="H562" s="1"/>
    </row>
    <row r="563" spans="2:8" ht="12.75">
      <c r="B563" s="1"/>
      <c r="C563" s="1"/>
      <c r="D563" s="1"/>
      <c r="E563" s="1"/>
      <c r="F563" s="1"/>
      <c r="G563" s="1"/>
      <c r="H563" s="1"/>
    </row>
    <row r="564" spans="2:8" ht="12.75">
      <c r="B564" s="1"/>
      <c r="C564" s="1"/>
      <c r="D564" s="1"/>
      <c r="E564" s="1"/>
      <c r="F564" s="1"/>
      <c r="G564" s="1"/>
      <c r="H564" s="1"/>
    </row>
    <row r="565" spans="2:8" ht="12.75">
      <c r="B565" s="1"/>
      <c r="C565" s="1"/>
      <c r="D565" s="1"/>
      <c r="E565" s="1"/>
      <c r="F565" s="1"/>
      <c r="G565" s="1"/>
      <c r="H565" s="1"/>
    </row>
    <row r="566" spans="2:8" ht="12.75">
      <c r="B566" s="1"/>
      <c r="C566" s="1"/>
      <c r="D566" s="1"/>
      <c r="E566" s="1"/>
      <c r="F566" s="1"/>
      <c r="G566" s="1"/>
      <c r="H566" s="1"/>
    </row>
    <row r="567" spans="2:8" ht="12.75">
      <c r="B567" s="1"/>
      <c r="C567" s="1"/>
      <c r="D567" s="1"/>
      <c r="E567" s="1"/>
      <c r="F567" s="1"/>
      <c r="G567" s="1"/>
      <c r="H567" s="1"/>
    </row>
    <row r="568" spans="2:8" ht="12.75">
      <c r="B568" s="1"/>
      <c r="C568" s="1"/>
      <c r="D568" s="1"/>
      <c r="E568" s="1"/>
      <c r="F568" s="1"/>
      <c r="G568" s="1"/>
      <c r="H568" s="1"/>
    </row>
    <row r="569" spans="2:8" ht="12.75">
      <c r="B569" s="1"/>
      <c r="C569" s="1"/>
      <c r="D569" s="1"/>
      <c r="E569" s="1"/>
      <c r="F569" s="1"/>
      <c r="G569" s="1"/>
      <c r="H569" s="1"/>
    </row>
    <row r="570" spans="2:8" ht="12.75">
      <c r="B570" s="1"/>
      <c r="C570" s="1"/>
      <c r="D570" s="1"/>
      <c r="E570" s="1"/>
      <c r="F570" s="1"/>
      <c r="G570" s="1"/>
      <c r="H570" s="1"/>
    </row>
    <row r="571" spans="2:8" ht="12.75">
      <c r="B571" s="1"/>
      <c r="C571" s="1"/>
      <c r="D571" s="1"/>
      <c r="E571" s="1"/>
      <c r="F571" s="1"/>
      <c r="G571" s="1"/>
      <c r="H571" s="1"/>
    </row>
    <row r="572" spans="2:8" ht="12.75">
      <c r="B572" s="1"/>
      <c r="C572" s="1"/>
      <c r="D572" s="1"/>
      <c r="E572" s="1"/>
      <c r="F572" s="1"/>
      <c r="G572" s="1"/>
      <c r="H572" s="1"/>
    </row>
    <row r="573" spans="2:8" ht="12.75">
      <c r="B573" s="1"/>
      <c r="C573" s="1"/>
      <c r="D573" s="1"/>
      <c r="E573" s="1"/>
      <c r="F573" s="1"/>
      <c r="G573" s="1"/>
      <c r="H573" s="1"/>
    </row>
    <row r="574" spans="2:8" ht="12.75">
      <c r="B574" s="1"/>
      <c r="C574" s="1"/>
      <c r="D574" s="1"/>
      <c r="E574" s="1"/>
      <c r="F574" s="1"/>
      <c r="G574" s="1"/>
      <c r="H574" s="1"/>
    </row>
    <row r="575" spans="2:8" ht="12.75">
      <c r="B575" s="1"/>
      <c r="C575" s="1"/>
      <c r="D575" s="1"/>
      <c r="E575" s="1"/>
      <c r="F575" s="1"/>
      <c r="G575" s="1"/>
      <c r="H575" s="1"/>
    </row>
    <row r="576" spans="2:8" ht="12.75">
      <c r="B576" s="1"/>
      <c r="C576" s="1"/>
      <c r="D576" s="1"/>
      <c r="E576" s="1"/>
      <c r="F576" s="1"/>
      <c r="G576" s="1"/>
      <c r="H576" s="1"/>
    </row>
    <row r="577" spans="2:8" ht="12.75">
      <c r="B577" s="1"/>
      <c r="C577" s="1"/>
      <c r="D577" s="1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/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1"/>
      <c r="C581" s="1"/>
      <c r="D581" s="1"/>
      <c r="E581" s="1"/>
      <c r="F581" s="1"/>
      <c r="G581" s="1"/>
      <c r="H581" s="1"/>
    </row>
    <row r="582" spans="2:8" ht="12.75">
      <c r="B582" s="1"/>
      <c r="C582" s="1"/>
      <c r="D582" s="1"/>
      <c r="E582" s="1"/>
      <c r="F582" s="1"/>
      <c r="G582" s="1"/>
      <c r="H582" s="1"/>
    </row>
    <row r="583" spans="2:8" ht="12.75">
      <c r="B583" s="1"/>
      <c r="C583" s="1"/>
      <c r="D583" s="1"/>
      <c r="E583" s="1"/>
      <c r="F583" s="1"/>
      <c r="G583" s="1"/>
      <c r="H583" s="1"/>
    </row>
    <row r="584" spans="2:8" ht="12.75">
      <c r="B584" s="1"/>
      <c r="C584" s="1"/>
      <c r="D584" s="1"/>
      <c r="E584" s="1"/>
      <c r="F584" s="1"/>
      <c r="G584" s="1"/>
      <c r="H584" s="1"/>
    </row>
    <row r="585" spans="2:8" ht="12.75">
      <c r="B585" s="1"/>
      <c r="C585" s="1"/>
      <c r="D585" s="1"/>
      <c r="E585" s="1"/>
      <c r="F585" s="1"/>
      <c r="G585" s="1"/>
      <c r="H585" s="1"/>
    </row>
    <row r="586" spans="2:8" ht="12.75">
      <c r="B586" s="1"/>
      <c r="C586" s="1"/>
      <c r="D586" s="1"/>
      <c r="E586" s="1"/>
      <c r="F586" s="1"/>
      <c r="G586" s="1"/>
      <c r="H586" s="1"/>
    </row>
    <row r="587" spans="2:8" ht="12.75">
      <c r="B587" s="1"/>
      <c r="C587" s="1"/>
      <c r="D587" s="1"/>
      <c r="E587" s="1"/>
      <c r="F587" s="1"/>
      <c r="G587" s="1"/>
      <c r="H587" s="1"/>
    </row>
    <row r="588" spans="2:8" ht="12.75">
      <c r="B588" s="1"/>
      <c r="C588" s="1"/>
      <c r="D588" s="1"/>
      <c r="E588" s="1"/>
      <c r="F588" s="1"/>
      <c r="G588" s="1"/>
      <c r="H588" s="1"/>
    </row>
    <row r="589" spans="2:8" ht="12.75">
      <c r="B589" s="1"/>
      <c r="C589" s="1"/>
      <c r="D589" s="1"/>
      <c r="E589" s="1"/>
      <c r="F589" s="1"/>
      <c r="G589" s="1"/>
      <c r="H589" s="1"/>
    </row>
    <row r="590" spans="2:8" ht="12.75">
      <c r="B590" s="1"/>
      <c r="C590" s="1"/>
      <c r="D590" s="1"/>
      <c r="E590" s="1"/>
      <c r="F590" s="1"/>
      <c r="G590" s="1"/>
      <c r="H590" s="1"/>
    </row>
    <row r="591" spans="2:8" ht="12.75">
      <c r="B591" s="1"/>
      <c r="C591" s="1"/>
      <c r="D591" s="1"/>
      <c r="E591" s="1"/>
      <c r="F591" s="1"/>
      <c r="G591" s="1"/>
      <c r="H591" s="1"/>
    </row>
    <row r="592" spans="2:8" ht="12.75">
      <c r="B592" s="1"/>
      <c r="C592" s="1"/>
      <c r="D592" s="1"/>
      <c r="E592" s="1"/>
      <c r="F592" s="1"/>
      <c r="G592" s="1"/>
      <c r="H592" s="1"/>
    </row>
    <row r="593" spans="2:8" ht="12.75">
      <c r="B593" s="1"/>
      <c r="C593" s="1"/>
      <c r="D593" s="1"/>
      <c r="E593" s="1"/>
      <c r="F593" s="1"/>
      <c r="G593" s="1"/>
      <c r="H593" s="1"/>
    </row>
    <row r="594" spans="2:8" ht="12.75">
      <c r="B594" s="1"/>
      <c r="C594" s="1"/>
      <c r="D594" s="1"/>
      <c r="E594" s="1"/>
      <c r="F594" s="1"/>
      <c r="G594" s="1"/>
      <c r="H594" s="1"/>
    </row>
    <row r="595" spans="2:8" ht="12.75">
      <c r="B595" s="1"/>
      <c r="C595" s="1"/>
      <c r="D595" s="1"/>
      <c r="E595" s="1"/>
      <c r="F595" s="1"/>
      <c r="G595" s="1"/>
      <c r="H595" s="1"/>
    </row>
    <row r="596" spans="2:8" ht="12.75">
      <c r="B596" s="1"/>
      <c r="C596" s="1"/>
      <c r="D596" s="1"/>
      <c r="E596" s="1"/>
      <c r="F596" s="1"/>
      <c r="G596" s="1"/>
      <c r="H596" s="1"/>
    </row>
    <row r="597" spans="2:8" ht="12.75">
      <c r="B597" s="1"/>
      <c r="C597" s="1"/>
      <c r="D597" s="1"/>
      <c r="E597" s="1"/>
      <c r="F597" s="1"/>
      <c r="G597" s="1"/>
      <c r="H597" s="1"/>
    </row>
    <row r="598" spans="2:8" ht="12.75">
      <c r="B598" s="1"/>
      <c r="C598" s="1"/>
      <c r="D598" s="1"/>
      <c r="E598" s="1"/>
      <c r="F598" s="1"/>
      <c r="G598" s="1"/>
      <c r="H598" s="1"/>
    </row>
    <row r="599" spans="2:8" ht="12.75">
      <c r="B599" s="1"/>
      <c r="C599" s="1"/>
      <c r="D599" s="1"/>
      <c r="E599" s="1"/>
      <c r="F599" s="1"/>
      <c r="G599" s="1"/>
      <c r="H599" s="1"/>
    </row>
    <row r="600" spans="2:8" ht="12.75">
      <c r="B600" s="1"/>
      <c r="C600" s="1"/>
      <c r="D600" s="1"/>
      <c r="E600" s="1"/>
      <c r="F600" s="1"/>
      <c r="G600" s="1"/>
      <c r="H600" s="1"/>
    </row>
    <row r="601" spans="2:8" ht="12.75">
      <c r="B601" s="1"/>
      <c r="C601" s="1"/>
      <c r="D601" s="1"/>
      <c r="E601" s="1"/>
      <c r="F601" s="1"/>
      <c r="G601" s="1"/>
      <c r="H601" s="1"/>
    </row>
    <row r="602" spans="2:8" ht="12.75">
      <c r="B602" s="1"/>
      <c r="C602" s="1"/>
      <c r="D602" s="1"/>
      <c r="E602" s="1"/>
      <c r="F602" s="1"/>
      <c r="G602" s="1"/>
      <c r="H602" s="1"/>
    </row>
    <row r="603" spans="2:8" ht="12.75">
      <c r="B603" s="1"/>
      <c r="C603" s="1"/>
      <c r="D603" s="1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/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1"/>
      <c r="C607" s="1"/>
      <c r="D607" s="1"/>
      <c r="E607" s="1"/>
      <c r="F607" s="1"/>
      <c r="G607" s="1"/>
      <c r="H607" s="1"/>
    </row>
    <row r="608" spans="2:8" ht="12.75">
      <c r="B608" s="1"/>
      <c r="C608" s="1"/>
      <c r="D608" s="1"/>
      <c r="E608" s="1"/>
      <c r="F608" s="1"/>
      <c r="G608" s="1"/>
      <c r="H608" s="1"/>
    </row>
    <row r="609" spans="2:8" ht="12.75">
      <c r="B609" s="1"/>
      <c r="C609" s="1"/>
      <c r="D609" s="1"/>
      <c r="E609" s="1"/>
      <c r="F609" s="1"/>
      <c r="G609" s="1"/>
      <c r="H609" s="1"/>
    </row>
    <row r="610" spans="2:8" ht="12.75">
      <c r="B610" s="1"/>
      <c r="C610" s="1"/>
      <c r="D610" s="1"/>
      <c r="E610" s="1"/>
      <c r="F610" s="1"/>
      <c r="G610" s="1"/>
      <c r="H610" s="1"/>
    </row>
    <row r="611" spans="2:8" ht="12.75">
      <c r="B611" s="1"/>
      <c r="C611" s="1"/>
      <c r="D611" s="1"/>
      <c r="E611" s="1"/>
      <c r="F611" s="1"/>
      <c r="G611" s="1"/>
      <c r="H611" s="1"/>
    </row>
    <row r="612" spans="2:8" ht="12.75">
      <c r="B612" s="1"/>
      <c r="C612" s="1"/>
      <c r="D612" s="1"/>
      <c r="E612" s="1"/>
      <c r="F612" s="1"/>
      <c r="G612" s="1"/>
      <c r="H612" s="1"/>
    </row>
    <row r="613" spans="2:8" ht="12.75">
      <c r="B613" s="1"/>
      <c r="C613" s="1"/>
      <c r="D613" s="1"/>
      <c r="E613" s="1"/>
      <c r="F613" s="1"/>
      <c r="G613" s="1"/>
      <c r="H613" s="1"/>
    </row>
    <row r="614" spans="2:8" ht="12.75">
      <c r="B614" s="1"/>
      <c r="C614" s="1"/>
      <c r="D614" s="1"/>
      <c r="E614" s="1"/>
      <c r="F614" s="1"/>
      <c r="G614" s="1"/>
      <c r="H614" s="1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1"/>
      <c r="C616" s="1"/>
      <c r="D616" s="1"/>
      <c r="E616" s="1"/>
      <c r="F616" s="1"/>
      <c r="G616" s="1"/>
      <c r="H616" s="1"/>
    </row>
    <row r="617" spans="2:8" ht="12.75">
      <c r="B617" s="1"/>
      <c r="C617" s="1"/>
      <c r="D617" s="1"/>
      <c r="E617" s="1"/>
      <c r="F617" s="1"/>
      <c r="G617" s="1"/>
      <c r="H617" s="1"/>
    </row>
  </sheetData>
  <sheetProtection/>
  <mergeCells count="4">
    <mergeCell ref="B9:G9"/>
    <mergeCell ref="B11:H11"/>
    <mergeCell ref="G12:H13"/>
    <mergeCell ref="B85:D85"/>
  </mergeCells>
  <printOptions/>
  <pageMargins left="0.1968503937007874" right="0" top="0" bottom="0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92"/>
  <sheetViews>
    <sheetView zoomScalePageLayoutView="0" workbookViewId="0" topLeftCell="A4">
      <selection activeCell="B57" sqref="B57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83"/>
      <c r="M2" s="83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78" t="s">
        <v>42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0"/>
      <c r="N11" s="78"/>
    </row>
    <row r="12" spans="2:14" ht="16.5" customHeight="1">
      <c r="B12" s="130" t="s">
        <v>59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N12" s="78"/>
    </row>
    <row r="13" spans="2:17" ht="12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87"/>
      <c r="N13" s="87"/>
      <c r="O13" s="2"/>
      <c r="P13" s="2"/>
      <c r="Q13" s="2"/>
    </row>
    <row r="14" spans="2:17" ht="12" customHeight="1">
      <c r="B14" s="88" t="s">
        <v>43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2"/>
      <c r="O14" s="2"/>
      <c r="P14" s="2"/>
      <c r="Q14" s="2"/>
    </row>
    <row r="15" spans="2:17" ht="12" customHeight="1">
      <c r="B15" s="12" t="s">
        <v>44</v>
      </c>
      <c r="C15" s="12"/>
      <c r="D15" s="12"/>
      <c r="E15" s="12"/>
      <c r="F15" s="2"/>
      <c r="G15" s="2"/>
      <c r="H15" s="2"/>
      <c r="I15" s="2"/>
      <c r="J15" s="2"/>
      <c r="K15" s="75"/>
      <c r="L15" s="75"/>
      <c r="M15" s="75"/>
      <c r="N15" s="3"/>
      <c r="O15" s="2"/>
      <c r="P15" s="2"/>
      <c r="Q15" s="2"/>
    </row>
    <row r="16" spans="2:17" ht="12" customHeight="1">
      <c r="B16" s="2"/>
      <c r="C16" s="2"/>
      <c r="D16" s="2"/>
      <c r="E16" s="2"/>
      <c r="F16" s="2"/>
      <c r="G16" s="2"/>
      <c r="H16" s="2"/>
      <c r="I16" s="2"/>
      <c r="J16" s="2"/>
      <c r="K16" s="75"/>
      <c r="L16" s="75"/>
      <c r="M16" s="75"/>
      <c r="N16" s="3"/>
      <c r="O16" s="2"/>
      <c r="P16" s="2"/>
      <c r="Q16" s="2"/>
    </row>
    <row r="17" spans="2:17" ht="12" customHeight="1">
      <c r="B17" s="131" t="s">
        <v>45</v>
      </c>
      <c r="C17" s="134" t="s">
        <v>46</v>
      </c>
      <c r="D17" s="134"/>
      <c r="E17" s="134"/>
      <c r="F17" s="76"/>
      <c r="G17" s="76"/>
      <c r="H17" s="76"/>
      <c r="I17" s="76"/>
      <c r="J17" s="76"/>
      <c r="K17" s="75"/>
      <c r="L17" s="75"/>
      <c r="M17" s="75"/>
      <c r="N17" s="3"/>
      <c r="O17" s="2"/>
      <c r="P17" s="2"/>
      <c r="Q17" s="2"/>
    </row>
    <row r="18" spans="2:17" ht="12" customHeight="1">
      <c r="B18" s="132"/>
      <c r="C18" s="134" t="s">
        <v>47</v>
      </c>
      <c r="D18" s="134"/>
      <c r="E18" s="134"/>
      <c r="F18" s="76"/>
      <c r="G18" s="76"/>
      <c r="H18" s="76"/>
      <c r="I18" s="76"/>
      <c r="J18" s="76"/>
      <c r="K18" s="75"/>
      <c r="L18" s="75"/>
      <c r="M18" s="75"/>
      <c r="N18" s="3"/>
      <c r="O18" s="2"/>
      <c r="P18" s="2"/>
      <c r="Q18" s="2"/>
    </row>
    <row r="19" spans="2:17" ht="12" customHeight="1">
      <c r="B19" s="133"/>
      <c r="C19" s="89" t="s">
        <v>16</v>
      </c>
      <c r="D19" s="89" t="s">
        <v>48</v>
      </c>
      <c r="E19" s="89" t="s">
        <v>17</v>
      </c>
      <c r="F19" s="76"/>
      <c r="G19" s="76"/>
      <c r="H19" s="76"/>
      <c r="I19" s="76"/>
      <c r="J19" s="76"/>
      <c r="K19" s="75"/>
      <c r="L19" s="75"/>
      <c r="M19" s="75"/>
      <c r="N19" s="3"/>
      <c r="O19" s="2"/>
      <c r="P19" s="2"/>
      <c r="Q19" s="2"/>
    </row>
    <row r="20" spans="2:17" ht="12" customHeight="1">
      <c r="B20" s="90" t="s">
        <v>49</v>
      </c>
      <c r="C20" s="91"/>
      <c r="D20" s="91"/>
      <c r="E20" s="91"/>
      <c r="F20" s="76"/>
      <c r="G20" s="76"/>
      <c r="H20" s="76"/>
      <c r="I20" s="76"/>
      <c r="J20" s="76"/>
      <c r="K20" s="92"/>
      <c r="L20" s="93"/>
      <c r="M20" s="92"/>
      <c r="N20" s="50"/>
      <c r="O20" s="36"/>
      <c r="P20" s="35"/>
      <c r="Q20" s="2"/>
    </row>
    <row r="21" spans="2:17" ht="12" customHeight="1">
      <c r="B21" s="94" t="s">
        <v>50</v>
      </c>
      <c r="C21" s="91">
        <f>'Расчетцен на апрель'!H19</f>
        <v>2810.5</v>
      </c>
      <c r="D21" s="91">
        <f>'Расчетцен на апрель'!H20</f>
        <v>4428.74</v>
      </c>
      <c r="E21" s="91">
        <f>'Расчетцен на апрель'!H21</f>
        <v>5380.68</v>
      </c>
      <c r="F21" s="76"/>
      <c r="G21" s="76"/>
      <c r="H21" s="76"/>
      <c r="I21" s="76"/>
      <c r="J21" s="76"/>
      <c r="K21" s="92"/>
      <c r="L21" s="93"/>
      <c r="M21" s="92"/>
      <c r="N21" s="50"/>
      <c r="O21" s="36"/>
      <c r="P21" s="35"/>
      <c r="Q21" s="2"/>
    </row>
    <row r="22" spans="2:17" ht="12" customHeight="1">
      <c r="B22" s="94" t="s">
        <v>51</v>
      </c>
      <c r="C22" s="91">
        <f>'Расчетцен на апрель'!H23</f>
        <v>2795.96</v>
      </c>
      <c r="D22" s="91">
        <f>'Расчетцен на апрель'!H24</f>
        <v>4414.2</v>
      </c>
      <c r="E22" s="91">
        <f>'Расчетцен на апрель'!H25</f>
        <v>5366.14</v>
      </c>
      <c r="F22" s="76"/>
      <c r="G22" s="76"/>
      <c r="H22" s="76"/>
      <c r="I22" s="76"/>
      <c r="J22" s="76"/>
      <c r="K22" s="92"/>
      <c r="L22" s="93"/>
      <c r="M22" s="92"/>
      <c r="N22" s="50"/>
      <c r="O22" s="36"/>
      <c r="P22" s="35"/>
      <c r="Q22" s="2"/>
    </row>
    <row r="23" spans="2:17" ht="12" customHeight="1">
      <c r="B23" s="95" t="s">
        <v>52</v>
      </c>
      <c r="C23" s="91"/>
      <c r="D23" s="89"/>
      <c r="E23" s="89"/>
      <c r="F23" s="76"/>
      <c r="G23" s="76"/>
      <c r="H23" s="76"/>
      <c r="I23" s="76"/>
      <c r="J23" s="76"/>
      <c r="K23" s="92"/>
      <c r="L23" s="93"/>
      <c r="M23" s="92"/>
      <c r="N23" s="50"/>
      <c r="O23" s="36"/>
      <c r="P23" s="35"/>
      <c r="Q23" s="2"/>
    </row>
    <row r="24" spans="2:17" ht="12" customHeight="1">
      <c r="B24" s="94" t="s">
        <v>50</v>
      </c>
      <c r="C24" s="91">
        <f>C21-C26</f>
        <v>1880.42</v>
      </c>
      <c r="D24" s="91">
        <f>D21-D26</f>
        <v>1880.4199999999996</v>
      </c>
      <c r="E24" s="91">
        <f>E21-E26</f>
        <v>1880.42</v>
      </c>
      <c r="F24" s="76"/>
      <c r="G24" s="76"/>
      <c r="H24" s="76"/>
      <c r="I24" s="76"/>
      <c r="J24" s="76"/>
      <c r="K24" s="92"/>
      <c r="L24" s="93"/>
      <c r="M24" s="92"/>
      <c r="N24" s="50"/>
      <c r="O24" s="36"/>
      <c r="P24" s="35"/>
      <c r="Q24" s="2"/>
    </row>
    <row r="25" spans="2:17" ht="12" customHeight="1">
      <c r="B25" s="94" t="s">
        <v>51</v>
      </c>
      <c r="C25" s="91">
        <f>C22-C26</f>
        <v>1865.88</v>
      </c>
      <c r="D25" s="91">
        <f>D22-D26</f>
        <v>1865.8799999999997</v>
      </c>
      <c r="E25" s="91">
        <f>E22-E26</f>
        <v>1865.88</v>
      </c>
      <c r="F25" s="76"/>
      <c r="G25" s="76"/>
      <c r="H25" s="76"/>
      <c r="I25" s="76"/>
      <c r="J25" s="76"/>
      <c r="K25" s="92"/>
      <c r="L25" s="93"/>
      <c r="M25" s="92"/>
      <c r="N25" s="50"/>
      <c r="O25" s="36"/>
      <c r="P25" s="35"/>
      <c r="Q25" s="2"/>
    </row>
    <row r="26" spans="2:17" ht="12" customHeight="1">
      <c r="B26" s="95" t="s">
        <v>53</v>
      </c>
      <c r="C26" s="91">
        <f>'Расчетцен на апрель'!E19</f>
        <v>930.08</v>
      </c>
      <c r="D26" s="91">
        <f>'Расчетцен на апрель'!E20</f>
        <v>2548.32</v>
      </c>
      <c r="E26" s="91">
        <f>'Расчетцен на апрель'!E21</f>
        <v>3500.26</v>
      </c>
      <c r="F26" s="76"/>
      <c r="G26" s="76"/>
      <c r="H26" s="76"/>
      <c r="I26" s="76"/>
      <c r="J26" s="76"/>
      <c r="K26" s="92"/>
      <c r="L26" s="93"/>
      <c r="M26" s="92"/>
      <c r="N26" s="50"/>
      <c r="O26" s="36"/>
      <c r="P26" s="35"/>
      <c r="Q26" s="2"/>
    </row>
    <row r="27" spans="2:17" ht="12" customHeight="1">
      <c r="B27" s="17"/>
      <c r="C27" s="76"/>
      <c r="D27" s="76"/>
      <c r="E27" s="76"/>
      <c r="F27" s="76"/>
      <c r="G27" s="76"/>
      <c r="H27" s="76"/>
      <c r="I27" s="76"/>
      <c r="J27" s="76"/>
      <c r="K27" s="92"/>
      <c r="L27" s="93"/>
      <c r="M27" s="92"/>
      <c r="N27" s="50"/>
      <c r="O27" s="36"/>
      <c r="P27" s="35"/>
      <c r="Q27" s="2"/>
    </row>
    <row r="28" spans="2:17" ht="12" customHeight="1">
      <c r="B28" s="96" t="s">
        <v>54</v>
      </c>
      <c r="C28" s="76"/>
      <c r="D28" s="76"/>
      <c r="E28" s="76"/>
      <c r="F28" s="76"/>
      <c r="G28" s="76"/>
      <c r="H28" s="76"/>
      <c r="I28" s="76"/>
      <c r="J28" s="76"/>
      <c r="K28" s="92"/>
      <c r="L28" s="93"/>
      <c r="M28" s="92"/>
      <c r="N28" s="50"/>
      <c r="O28" s="36"/>
      <c r="P28" s="35"/>
      <c r="Q28" s="2"/>
    </row>
    <row r="29" spans="2:17" ht="12" customHeight="1">
      <c r="B29" s="12" t="s">
        <v>55</v>
      </c>
      <c r="C29" s="76"/>
      <c r="D29" s="76"/>
      <c r="E29" s="76"/>
      <c r="F29" s="76"/>
      <c r="G29" s="76"/>
      <c r="H29" s="76"/>
      <c r="I29" s="76"/>
      <c r="J29" s="76"/>
      <c r="K29" s="92"/>
      <c r="L29" s="93"/>
      <c r="M29" s="92"/>
      <c r="N29" s="50"/>
      <c r="O29" s="36"/>
      <c r="P29" s="35"/>
      <c r="Q29" s="2"/>
    </row>
    <row r="30" spans="2:17" ht="12" customHeight="1">
      <c r="B30" s="135" t="s">
        <v>56</v>
      </c>
      <c r="C30" s="134" t="s">
        <v>46</v>
      </c>
      <c r="D30" s="134"/>
      <c r="E30" s="134"/>
      <c r="F30" s="76"/>
      <c r="G30" s="76"/>
      <c r="H30" s="76"/>
      <c r="I30" s="76"/>
      <c r="J30" s="76"/>
      <c r="K30" s="92"/>
      <c r="L30" s="93"/>
      <c r="M30" s="92"/>
      <c r="N30" s="50"/>
      <c r="O30" s="36"/>
      <c r="P30" s="35"/>
      <c r="Q30" s="2"/>
    </row>
    <row r="31" spans="2:17" ht="12" customHeight="1">
      <c r="B31" s="136"/>
      <c r="C31" s="134" t="s">
        <v>47</v>
      </c>
      <c r="D31" s="134"/>
      <c r="E31" s="134"/>
      <c r="F31" s="76"/>
      <c r="G31" s="76"/>
      <c r="H31" s="76"/>
      <c r="I31" s="76"/>
      <c r="J31" s="76"/>
      <c r="K31" s="92"/>
      <c r="L31" s="93"/>
      <c r="M31" s="92"/>
      <c r="N31" s="50"/>
      <c r="O31" s="36"/>
      <c r="P31" s="35"/>
      <c r="Q31" s="2"/>
    </row>
    <row r="32" spans="2:17" ht="12" customHeight="1">
      <c r="B32" s="137"/>
      <c r="C32" s="89" t="s">
        <v>16</v>
      </c>
      <c r="D32" s="89" t="s">
        <v>48</v>
      </c>
      <c r="E32" s="89" t="s">
        <v>17</v>
      </c>
      <c r="F32" s="76"/>
      <c r="G32" s="76"/>
      <c r="H32" s="76"/>
      <c r="I32" s="76"/>
      <c r="J32" s="76"/>
      <c r="K32" s="92"/>
      <c r="L32" s="93"/>
      <c r="M32" s="92"/>
      <c r="N32" s="50"/>
      <c r="O32" s="36"/>
      <c r="P32" s="35"/>
      <c r="Q32" s="2"/>
    </row>
    <row r="33" spans="2:17" ht="12" customHeight="1">
      <c r="B33" s="124" t="s">
        <v>49</v>
      </c>
      <c r="C33" s="125"/>
      <c r="D33" s="125"/>
      <c r="E33" s="126"/>
      <c r="F33" s="76"/>
      <c r="G33" s="76"/>
      <c r="H33" s="76"/>
      <c r="I33" s="76"/>
      <c r="J33" s="76"/>
      <c r="K33" s="92"/>
      <c r="L33" s="93"/>
      <c r="M33" s="92"/>
      <c r="N33" s="50"/>
      <c r="O33" s="36"/>
      <c r="P33" s="35"/>
      <c r="Q33" s="2"/>
    </row>
    <row r="34" spans="2:17" ht="12" customHeight="1">
      <c r="B34" s="97" t="s">
        <v>57</v>
      </c>
      <c r="C34" s="91"/>
      <c r="D34" s="91"/>
      <c r="E34" s="91"/>
      <c r="F34" s="76"/>
      <c r="G34" s="76"/>
      <c r="H34" s="76"/>
      <c r="I34" s="76"/>
      <c r="J34" s="76"/>
      <c r="K34" s="92"/>
      <c r="L34" s="93"/>
      <c r="M34" s="92"/>
      <c r="N34" s="50"/>
      <c r="O34" s="36"/>
      <c r="P34" s="35"/>
      <c r="Q34" s="2"/>
    </row>
    <row r="35" spans="2:17" ht="12" customHeight="1">
      <c r="B35" s="94" t="s">
        <v>50</v>
      </c>
      <c r="C35" s="91">
        <f>'Расчетцен на апрель'!H44</f>
        <v>1985.69</v>
      </c>
      <c r="D35" s="91">
        <f>'Расчетцен на апрель'!H38</f>
        <v>3603.93</v>
      </c>
      <c r="E35" s="91">
        <f>'Расчетцен на апрель'!H41</f>
        <v>4555.87</v>
      </c>
      <c r="F35" s="76"/>
      <c r="G35" s="76"/>
      <c r="H35" s="76"/>
      <c r="I35" s="76"/>
      <c r="J35" s="76"/>
      <c r="K35" s="92"/>
      <c r="L35" s="93"/>
      <c r="M35" s="92"/>
      <c r="N35" s="50"/>
      <c r="O35" s="36"/>
      <c r="P35" s="35"/>
      <c r="Q35" s="2"/>
    </row>
    <row r="36" spans="2:17" ht="12" customHeight="1">
      <c r="B36" s="94" t="s">
        <v>51</v>
      </c>
      <c r="C36" s="91">
        <f>'Расчетцен на апрель'!H54</f>
        <v>1977.71</v>
      </c>
      <c r="D36" s="91">
        <f>'Расчетцен на апрель'!H48</f>
        <v>3595.95</v>
      </c>
      <c r="E36" s="91">
        <f>'Расчетцен на апрель'!H51</f>
        <v>4547.89</v>
      </c>
      <c r="F36" s="76"/>
      <c r="G36" s="76"/>
      <c r="H36" s="76"/>
      <c r="I36" s="76"/>
      <c r="J36" s="76"/>
      <c r="K36" s="92"/>
      <c r="L36" s="93"/>
      <c r="M36" s="92"/>
      <c r="N36" s="50"/>
      <c r="O36" s="36"/>
      <c r="P36" s="35"/>
      <c r="Q36" s="2"/>
    </row>
    <row r="37" spans="2:17" ht="12" customHeight="1">
      <c r="B37" s="97" t="s">
        <v>58</v>
      </c>
      <c r="C37" s="91"/>
      <c r="D37" s="91"/>
      <c r="E37" s="91"/>
      <c r="F37" s="76"/>
      <c r="G37" s="76"/>
      <c r="H37" s="76"/>
      <c r="I37" s="76"/>
      <c r="J37" s="76"/>
      <c r="K37" s="76"/>
      <c r="L37" s="76"/>
      <c r="M37" s="92"/>
      <c r="N37" s="44"/>
      <c r="O37" s="36"/>
      <c r="P37" s="5"/>
      <c r="Q37" s="2"/>
    </row>
    <row r="38" spans="2:17" ht="12" customHeight="1">
      <c r="B38" s="94" t="s">
        <v>50</v>
      </c>
      <c r="C38" s="91">
        <f>'Расчетцен на апрель'!H45</f>
        <v>4021.58</v>
      </c>
      <c r="D38" s="91">
        <f>'Расчетцен на апрель'!H39</f>
        <v>5639.820000000001</v>
      </c>
      <c r="E38" s="91">
        <f>'Расчетцен на апрель'!H42</f>
        <v>6591.76</v>
      </c>
      <c r="F38" s="76"/>
      <c r="G38" s="76"/>
      <c r="H38" s="76"/>
      <c r="I38" s="76"/>
      <c r="J38" s="76"/>
      <c r="K38" s="76"/>
      <c r="L38" s="76"/>
      <c r="M38" s="92"/>
      <c r="N38" s="44"/>
      <c r="O38" s="36"/>
      <c r="P38" s="5"/>
      <c r="Q38" s="2"/>
    </row>
    <row r="39" spans="2:17" ht="12" customHeight="1">
      <c r="B39" s="94" t="s">
        <v>51</v>
      </c>
      <c r="C39" s="98">
        <f>'Расчетцен на апрель'!H55</f>
        <v>3997.41</v>
      </c>
      <c r="D39" s="98">
        <f>'Расчетцен на апрель'!H49</f>
        <v>5615.650000000001</v>
      </c>
      <c r="E39" s="99">
        <f>'Расчетцен на апрель'!H52</f>
        <v>6567.59</v>
      </c>
      <c r="F39" s="76"/>
      <c r="G39" s="76"/>
      <c r="H39" s="76"/>
      <c r="I39" s="76"/>
      <c r="J39" s="76"/>
      <c r="K39" s="76"/>
      <c r="L39" s="76"/>
      <c r="M39" s="92"/>
      <c r="N39" s="44"/>
      <c r="O39" s="36"/>
      <c r="P39" s="5"/>
      <c r="Q39" s="2"/>
    </row>
    <row r="40" spans="2:17" ht="12" customHeight="1">
      <c r="B40" s="127" t="s">
        <v>52</v>
      </c>
      <c r="C40" s="128"/>
      <c r="D40" s="128"/>
      <c r="E40" s="129"/>
      <c r="F40" s="76"/>
      <c r="G40" s="76"/>
      <c r="H40" s="76"/>
      <c r="I40" s="76"/>
      <c r="J40" s="76"/>
      <c r="K40" s="76"/>
      <c r="L40" s="76"/>
      <c r="M40" s="92"/>
      <c r="N40" s="44"/>
      <c r="O40" s="36"/>
      <c r="P40" s="5"/>
      <c r="Q40" s="2"/>
    </row>
    <row r="41" spans="2:17" ht="12" customHeight="1">
      <c r="B41" s="97" t="s">
        <v>57</v>
      </c>
      <c r="C41" s="91"/>
      <c r="D41" s="91"/>
      <c r="E41" s="91"/>
      <c r="F41" s="76"/>
      <c r="G41" s="76"/>
      <c r="H41" s="76"/>
      <c r="I41" s="76"/>
      <c r="J41" s="76"/>
      <c r="K41" s="92"/>
      <c r="L41" s="93"/>
      <c r="M41" s="92"/>
      <c r="N41" s="44"/>
      <c r="O41" s="36"/>
      <c r="P41" s="35"/>
      <c r="Q41" s="2"/>
    </row>
    <row r="42" spans="2:17" ht="12" customHeight="1">
      <c r="B42" s="94" t="s">
        <v>50</v>
      </c>
      <c r="C42" s="91">
        <f>C35-C26</f>
        <v>1055.6100000000001</v>
      </c>
      <c r="D42" s="91">
        <f>D35-D26</f>
        <v>1055.6099999999997</v>
      </c>
      <c r="E42" s="91">
        <f>E35-E26</f>
        <v>1055.6099999999997</v>
      </c>
      <c r="F42" s="76"/>
      <c r="G42" s="76"/>
      <c r="H42" s="76"/>
      <c r="I42" s="76"/>
      <c r="J42" s="76"/>
      <c r="K42" s="92"/>
      <c r="L42" s="93"/>
      <c r="M42" s="92"/>
      <c r="N42" s="44"/>
      <c r="O42" s="36"/>
      <c r="P42" s="35"/>
      <c r="Q42" s="2"/>
    </row>
    <row r="43" spans="2:17" ht="12" customHeight="1">
      <c r="B43" s="94" t="s">
        <v>51</v>
      </c>
      <c r="C43" s="91">
        <f>C36-C26</f>
        <v>1047.63</v>
      </c>
      <c r="D43" s="91">
        <f>D36-D26</f>
        <v>1047.6299999999997</v>
      </c>
      <c r="E43" s="91">
        <f>E36-E26</f>
        <v>1047.63</v>
      </c>
      <c r="F43" s="76"/>
      <c r="G43" s="76"/>
      <c r="H43" s="76"/>
      <c r="I43" s="76"/>
      <c r="J43" s="76"/>
      <c r="K43" s="92"/>
      <c r="L43" s="93"/>
      <c r="M43" s="92"/>
      <c r="N43" s="44"/>
      <c r="O43" s="36"/>
      <c r="P43" s="35"/>
      <c r="Q43" s="2"/>
    </row>
    <row r="44" spans="2:17" ht="12" customHeight="1">
      <c r="B44" s="97" t="s">
        <v>58</v>
      </c>
      <c r="C44" s="91"/>
      <c r="D44" s="100"/>
      <c r="E44" s="91"/>
      <c r="F44" s="76"/>
      <c r="G44" s="76"/>
      <c r="H44" s="76"/>
      <c r="I44" s="76"/>
      <c r="J44" s="76"/>
      <c r="K44" s="92"/>
      <c r="L44" s="93"/>
      <c r="M44" s="92"/>
      <c r="N44" s="44"/>
      <c r="O44" s="36"/>
      <c r="P44" s="35"/>
      <c r="Q44" s="2"/>
    </row>
    <row r="45" spans="2:17" ht="12" customHeight="1">
      <c r="B45" s="94" t="s">
        <v>50</v>
      </c>
      <c r="C45" s="91">
        <f>C38-C26</f>
        <v>3091.5</v>
      </c>
      <c r="D45" s="91">
        <f>D38-D26</f>
        <v>3091.5000000000005</v>
      </c>
      <c r="E45" s="91">
        <f>E38-E26</f>
        <v>3091.5</v>
      </c>
      <c r="F45" s="92"/>
      <c r="G45" s="92"/>
      <c r="H45" s="92"/>
      <c r="I45" s="92"/>
      <c r="J45" s="92"/>
      <c r="K45" s="76"/>
      <c r="L45" s="93"/>
      <c r="M45" s="92"/>
      <c r="N45" s="44"/>
      <c r="O45" s="36"/>
      <c r="P45" s="5"/>
      <c r="Q45" s="2"/>
    </row>
    <row r="46" spans="2:17" ht="14.25" customHeight="1">
      <c r="B46" s="94" t="s">
        <v>51</v>
      </c>
      <c r="C46" s="91">
        <f>C39-C26</f>
        <v>3067.33</v>
      </c>
      <c r="D46" s="91">
        <f>D39-D26</f>
        <v>3067.3300000000004</v>
      </c>
      <c r="E46" s="91">
        <f>E39-E26</f>
        <v>3067.33</v>
      </c>
      <c r="F46" s="76"/>
      <c r="G46" s="76"/>
      <c r="H46" s="76"/>
      <c r="I46" s="76"/>
      <c r="J46" s="76"/>
      <c r="K46" s="92"/>
      <c r="L46" s="93"/>
      <c r="M46" s="92"/>
      <c r="N46" s="44"/>
      <c r="O46" s="36"/>
      <c r="P46" s="35"/>
      <c r="Q46" s="2"/>
    </row>
    <row r="47" spans="2:17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92"/>
      <c r="N47" s="2"/>
      <c r="O47" s="36"/>
      <c r="P47" s="5"/>
      <c r="Q47" s="2"/>
    </row>
    <row r="48" spans="2:17" ht="12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92"/>
      <c r="N48" s="2"/>
      <c r="O48" s="36"/>
      <c r="P48" s="5"/>
      <c r="Q48" s="2"/>
    </row>
    <row r="49" spans="2:17" ht="13.5" customHeight="1">
      <c r="B49" s="76"/>
      <c r="C49" s="76"/>
      <c r="D49" s="76"/>
      <c r="E49" s="76"/>
      <c r="F49" s="76"/>
      <c r="G49" s="76"/>
      <c r="H49" s="76"/>
      <c r="I49" s="76"/>
      <c r="J49" s="76"/>
      <c r="K49" s="92"/>
      <c r="L49" s="93"/>
      <c r="M49" s="92"/>
      <c r="N49" s="5"/>
      <c r="O49" s="36"/>
      <c r="P49" s="35"/>
      <c r="Q49" s="2"/>
    </row>
    <row r="50" spans="2:17" ht="12.75" hidden="1">
      <c r="B50" s="76"/>
      <c r="C50" s="76"/>
      <c r="D50" s="76"/>
      <c r="E50" s="76"/>
      <c r="F50" s="76"/>
      <c r="G50" s="76"/>
      <c r="H50" s="76"/>
      <c r="I50" s="76"/>
      <c r="J50" s="76"/>
      <c r="K50" s="92"/>
      <c r="L50" s="93"/>
      <c r="M50" s="92"/>
      <c r="N50" s="5"/>
      <c r="O50" s="36"/>
      <c r="P50" s="5"/>
      <c r="Q50" s="2"/>
    </row>
    <row r="51" spans="2:17" ht="12.75" hidden="1">
      <c r="B51" s="76"/>
      <c r="C51" s="76"/>
      <c r="D51" s="76"/>
      <c r="E51" s="76"/>
      <c r="F51" s="76"/>
      <c r="G51" s="76"/>
      <c r="H51" s="76"/>
      <c r="I51" s="76"/>
      <c r="J51" s="76"/>
      <c r="K51" s="92"/>
      <c r="L51" s="93"/>
      <c r="M51" s="92"/>
      <c r="N51" s="5"/>
      <c r="O51" s="36"/>
      <c r="P51" s="5"/>
      <c r="Q51" s="2"/>
    </row>
    <row r="52" spans="2:17" ht="12.75">
      <c r="B52" s="76"/>
      <c r="C52" s="76"/>
      <c r="D52" s="76"/>
      <c r="E52" s="76"/>
      <c r="F52" s="76"/>
      <c r="G52" s="76"/>
      <c r="H52" s="76"/>
      <c r="I52" s="76"/>
      <c r="J52" s="76"/>
      <c r="K52" s="92"/>
      <c r="L52" s="93"/>
      <c r="M52" s="92"/>
      <c r="N52" s="5"/>
      <c r="O52" s="36"/>
      <c r="P52" s="35"/>
      <c r="Q52" s="2"/>
    </row>
    <row r="53" spans="2:17" ht="12.75">
      <c r="B53" s="76"/>
      <c r="C53" s="76"/>
      <c r="D53" s="76"/>
      <c r="E53" s="76"/>
      <c r="F53" s="76"/>
      <c r="G53" s="76"/>
      <c r="H53" s="76"/>
      <c r="I53" s="76"/>
      <c r="J53" s="76"/>
      <c r="K53" s="92"/>
      <c r="L53" s="93"/>
      <c r="M53" s="92"/>
      <c r="N53" s="5"/>
      <c r="O53" s="36"/>
      <c r="P53" s="35"/>
      <c r="Q53" s="2"/>
    </row>
    <row r="54" spans="2:17" ht="12.75">
      <c r="B54" s="76"/>
      <c r="C54" s="76"/>
      <c r="D54" s="76"/>
      <c r="E54" s="76"/>
      <c r="F54" s="76"/>
      <c r="G54" s="76"/>
      <c r="H54" s="76"/>
      <c r="I54" s="76"/>
      <c r="J54" s="76"/>
      <c r="K54" s="92"/>
      <c r="L54" s="93"/>
      <c r="M54" s="92"/>
      <c r="N54" s="5"/>
      <c r="O54" s="36"/>
      <c r="P54" s="35"/>
      <c r="Q54" s="2"/>
    </row>
    <row r="55" spans="2:17" ht="12.75">
      <c r="B55" s="76"/>
      <c r="C55" s="76"/>
      <c r="D55" s="76"/>
      <c r="E55" s="76"/>
      <c r="F55" s="76"/>
      <c r="G55" s="76"/>
      <c r="H55" s="76"/>
      <c r="I55" s="76"/>
      <c r="J55" s="76"/>
      <c r="K55" s="92"/>
      <c r="L55" s="93"/>
      <c r="M55" s="92"/>
      <c r="N55" s="5"/>
      <c r="O55" s="36"/>
      <c r="P55" s="35"/>
      <c r="Q55" s="2"/>
    </row>
    <row r="56" spans="2:14" ht="12.75">
      <c r="B56" s="76"/>
      <c r="C56" s="76"/>
      <c r="D56" s="76"/>
      <c r="E56" s="76"/>
      <c r="F56" s="76"/>
      <c r="G56" s="76"/>
      <c r="H56" s="76"/>
      <c r="I56" s="92"/>
      <c r="J56" s="92"/>
      <c r="K56" s="92"/>
      <c r="L56" s="101"/>
      <c r="M56" s="102"/>
      <c r="N56" s="103"/>
    </row>
    <row r="57" spans="2:14" ht="13.5" thickBot="1">
      <c r="B57" s="104"/>
      <c r="C57" s="76"/>
      <c r="D57" s="76"/>
      <c r="E57" s="76"/>
      <c r="F57" s="105"/>
      <c r="G57" s="76"/>
      <c r="H57" s="76"/>
      <c r="I57" s="76"/>
      <c r="J57" s="76"/>
      <c r="K57" s="106"/>
      <c r="L57" s="101"/>
      <c r="M57" s="102"/>
      <c r="N57" s="107"/>
    </row>
    <row r="58" spans="2:3" ht="12.75">
      <c r="B58" s="108"/>
      <c r="C58" s="109"/>
    </row>
    <row r="59" spans="3:13" ht="14.25" customHeight="1">
      <c r="C59" s="110"/>
      <c r="D59" s="109"/>
      <c r="E59" s="109"/>
      <c r="F59" s="109"/>
      <c r="G59" s="109"/>
      <c r="H59" s="109"/>
      <c r="I59" s="109"/>
      <c r="J59" s="109"/>
      <c r="K59" s="109"/>
      <c r="L59" s="111"/>
      <c r="M59" s="111"/>
    </row>
    <row r="60" spans="2:15" ht="13.5" customHeight="1">
      <c r="B60" s="17"/>
      <c r="C60" s="17"/>
      <c r="D60" s="17"/>
      <c r="E60" s="17"/>
      <c r="F60" s="17"/>
      <c r="G60" s="17"/>
      <c r="H60" s="17"/>
      <c r="I60" s="17"/>
      <c r="J60" s="17"/>
      <c r="K60" s="16"/>
      <c r="L60" s="15"/>
      <c r="M60" s="14"/>
      <c r="N60" s="9"/>
      <c r="O60" s="112"/>
    </row>
    <row r="61" spans="2:15" ht="14.25" customHeight="1">
      <c r="B61" s="123"/>
      <c r="C61" s="123"/>
      <c r="D61" s="113"/>
      <c r="E61" s="113"/>
      <c r="F61" s="113"/>
      <c r="G61" s="113"/>
      <c r="H61" s="113"/>
      <c r="I61" s="113"/>
      <c r="J61" s="113"/>
      <c r="K61" s="114"/>
      <c r="L61" s="115"/>
      <c r="M61" s="115"/>
      <c r="N61" s="109"/>
      <c r="O61" s="112"/>
    </row>
    <row r="62" spans="2:15" ht="12.75">
      <c r="B62" s="116"/>
      <c r="C62" s="116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09"/>
      <c r="O62" s="112"/>
    </row>
    <row r="63" spans="2:15" ht="12.75">
      <c r="B63" s="116"/>
      <c r="C63" s="116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09"/>
      <c r="O63" s="112"/>
    </row>
    <row r="64" spans="2:15" ht="12.75">
      <c r="B64" s="116"/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09"/>
      <c r="O64" s="112"/>
    </row>
    <row r="65" spans="2:15" ht="12.75">
      <c r="B65" s="116"/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09"/>
      <c r="O65" s="112"/>
    </row>
    <row r="66" spans="2:15" ht="12.75">
      <c r="B66" s="116"/>
      <c r="C66" s="116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09"/>
      <c r="O66" s="112"/>
    </row>
    <row r="67" spans="2:15" ht="12.75">
      <c r="B67" s="116"/>
      <c r="C67" s="116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09"/>
      <c r="O67" s="112"/>
    </row>
    <row r="68" spans="2:15" ht="12.75">
      <c r="B68" s="116"/>
      <c r="C68" s="116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09"/>
      <c r="O68" s="112"/>
    </row>
    <row r="69" spans="2:15" ht="12.75">
      <c r="B69" s="116"/>
      <c r="C69" s="116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09"/>
      <c r="O69" s="112"/>
    </row>
    <row r="70" spans="2:15" ht="12.75">
      <c r="B70" s="116"/>
      <c r="C70" s="116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09"/>
      <c r="O70" s="112"/>
    </row>
    <row r="71" spans="2:15" ht="12.75">
      <c r="B71" s="116"/>
      <c r="C71" s="116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09"/>
      <c r="O71" s="112"/>
    </row>
    <row r="72" spans="2:15" ht="12.75">
      <c r="B72" s="116"/>
      <c r="C72" s="116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09"/>
      <c r="O72" s="112"/>
    </row>
    <row r="73" spans="2:15" ht="12.75">
      <c r="B73" s="116"/>
      <c r="C73" s="116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2"/>
    </row>
    <row r="74" spans="2:15" ht="12.75">
      <c r="B74" s="116"/>
      <c r="C74" s="116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/>
      <c r="O74" s="112"/>
    </row>
    <row r="75" spans="2:15" ht="12.75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2"/>
    </row>
    <row r="76" spans="2:14" ht="1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7"/>
    </row>
    <row r="77" spans="2:14" ht="15">
      <c r="B77" s="118"/>
      <c r="C77" s="118"/>
      <c r="D77" s="118"/>
      <c r="E77" s="118"/>
      <c r="F77" s="118"/>
      <c r="G77" s="118"/>
      <c r="H77" s="118"/>
      <c r="I77" s="118"/>
      <c r="J77" s="118"/>
      <c r="K77" s="117"/>
      <c r="L77" s="117"/>
      <c r="M77" s="80"/>
      <c r="N77" s="80"/>
    </row>
    <row r="78" spans="2:10" ht="12.75">
      <c r="B78" s="118"/>
      <c r="C78" s="118"/>
      <c r="D78" s="118"/>
      <c r="E78" s="118"/>
      <c r="F78" s="118"/>
      <c r="G78" s="118"/>
      <c r="H78" s="118"/>
      <c r="I78" s="118"/>
      <c r="J78" s="118"/>
    </row>
    <row r="79" spans="2:10" ht="4.5" customHeight="1">
      <c r="B79" s="118"/>
      <c r="C79" s="118"/>
      <c r="D79" s="118"/>
      <c r="E79" s="118"/>
      <c r="F79" s="118"/>
      <c r="G79" s="118"/>
      <c r="H79" s="118"/>
      <c r="I79" s="118"/>
      <c r="J79" s="118"/>
    </row>
    <row r="81" spans="2:13" ht="12.75" hidden="1">
      <c r="B81" s="119"/>
      <c r="C81" s="119"/>
      <c r="D81" s="119"/>
      <c r="E81" s="119"/>
      <c r="F81" s="119"/>
      <c r="G81" s="119"/>
      <c r="H81" s="119"/>
      <c r="I81" s="119"/>
      <c r="J81" s="119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92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83"/>
      <c r="M2" s="83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78" t="s">
        <v>42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0"/>
      <c r="N11" s="78"/>
    </row>
    <row r="12" spans="2:14" ht="16.5" customHeight="1">
      <c r="B12" s="130" t="s">
        <v>61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N12" s="78"/>
    </row>
    <row r="13" spans="2:17" ht="12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87"/>
      <c r="N13" s="87"/>
      <c r="O13" s="2"/>
      <c r="P13" s="2"/>
      <c r="Q13" s="2"/>
    </row>
    <row r="14" spans="2:17" ht="12" customHeight="1">
      <c r="B14" s="88" t="s">
        <v>43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2"/>
      <c r="O14" s="2"/>
      <c r="P14" s="2"/>
      <c r="Q14" s="2"/>
    </row>
    <row r="15" spans="2:17" ht="12" customHeight="1">
      <c r="B15" s="12" t="s">
        <v>44</v>
      </c>
      <c r="C15" s="12"/>
      <c r="D15" s="12"/>
      <c r="E15" s="12"/>
      <c r="F15" s="2"/>
      <c r="G15" s="2"/>
      <c r="H15" s="2"/>
      <c r="I15" s="2"/>
      <c r="J15" s="2"/>
      <c r="K15" s="75"/>
      <c r="L15" s="75"/>
      <c r="M15" s="75"/>
      <c r="N15" s="3"/>
      <c r="O15" s="2"/>
      <c r="P15" s="2"/>
      <c r="Q15" s="2"/>
    </row>
    <row r="16" spans="2:17" ht="12" customHeight="1">
      <c r="B16" s="2"/>
      <c r="C16" s="2"/>
      <c r="D16" s="2"/>
      <c r="E16" s="2"/>
      <c r="F16" s="2"/>
      <c r="G16" s="2"/>
      <c r="H16" s="2"/>
      <c r="I16" s="2"/>
      <c r="J16" s="2"/>
      <c r="K16" s="75"/>
      <c r="L16" s="75"/>
      <c r="M16" s="75"/>
      <c r="N16" s="3"/>
      <c r="O16" s="2"/>
      <c r="P16" s="2"/>
      <c r="Q16" s="2"/>
    </row>
    <row r="17" spans="2:17" ht="12" customHeight="1">
      <c r="B17" s="131" t="s">
        <v>45</v>
      </c>
      <c r="C17" s="134" t="s">
        <v>46</v>
      </c>
      <c r="D17" s="134"/>
      <c r="E17" s="134"/>
      <c r="F17" s="76"/>
      <c r="G17" s="76"/>
      <c r="H17" s="76"/>
      <c r="I17" s="76"/>
      <c r="J17" s="76"/>
      <c r="K17" s="75"/>
      <c r="L17" s="75"/>
      <c r="M17" s="75"/>
      <c r="N17" s="3"/>
      <c r="O17" s="2"/>
      <c r="P17" s="2"/>
      <c r="Q17" s="2"/>
    </row>
    <row r="18" spans="2:17" ht="12" customHeight="1">
      <c r="B18" s="132"/>
      <c r="C18" s="134" t="s">
        <v>47</v>
      </c>
      <c r="D18" s="134"/>
      <c r="E18" s="134"/>
      <c r="F18" s="76"/>
      <c r="G18" s="76"/>
      <c r="H18" s="76"/>
      <c r="I18" s="76"/>
      <c r="J18" s="76"/>
      <c r="K18" s="75"/>
      <c r="L18" s="75"/>
      <c r="M18" s="75"/>
      <c r="N18" s="3"/>
      <c r="O18" s="2"/>
      <c r="P18" s="2"/>
      <c r="Q18" s="2"/>
    </row>
    <row r="19" spans="2:17" ht="12" customHeight="1">
      <c r="B19" s="133"/>
      <c r="C19" s="89" t="s">
        <v>16</v>
      </c>
      <c r="D19" s="89" t="s">
        <v>48</v>
      </c>
      <c r="E19" s="89" t="s">
        <v>17</v>
      </c>
      <c r="F19" s="76"/>
      <c r="G19" s="76"/>
      <c r="H19" s="76"/>
      <c r="I19" s="76"/>
      <c r="J19" s="76"/>
      <c r="K19" s="75"/>
      <c r="L19" s="75"/>
      <c r="M19" s="75"/>
      <c r="N19" s="3"/>
      <c r="O19" s="2"/>
      <c r="P19" s="2"/>
      <c r="Q19" s="2"/>
    </row>
    <row r="20" spans="2:17" ht="12" customHeight="1">
      <c r="B20" s="90" t="s">
        <v>49</v>
      </c>
      <c r="C20" s="91"/>
      <c r="D20" s="91"/>
      <c r="E20" s="91"/>
      <c r="F20" s="76"/>
      <c r="G20" s="76"/>
      <c r="H20" s="76"/>
      <c r="I20" s="76"/>
      <c r="J20" s="76"/>
      <c r="K20" s="92"/>
      <c r="L20" s="93"/>
      <c r="M20" s="92"/>
      <c r="N20" s="50"/>
      <c r="O20" s="36"/>
      <c r="P20" s="35"/>
      <c r="Q20" s="2"/>
    </row>
    <row r="21" spans="2:17" ht="12" customHeight="1">
      <c r="B21" s="94" t="s">
        <v>50</v>
      </c>
      <c r="C21" s="91">
        <v>2590.05</v>
      </c>
      <c r="D21" s="91">
        <v>4208.29</v>
      </c>
      <c r="E21" s="91">
        <v>5160.23</v>
      </c>
      <c r="F21" s="76"/>
      <c r="G21" s="76"/>
      <c r="H21" s="76"/>
      <c r="I21" s="76"/>
      <c r="J21" s="76"/>
      <c r="K21" s="92"/>
      <c r="L21" s="93"/>
      <c r="M21" s="92"/>
      <c r="N21" s="50"/>
      <c r="O21" s="36"/>
      <c r="P21" s="35"/>
      <c r="Q21" s="2"/>
    </row>
    <row r="22" spans="2:17" ht="12" customHeight="1">
      <c r="B22" s="94" t="s">
        <v>51</v>
      </c>
      <c r="C22" s="91">
        <v>2577.27</v>
      </c>
      <c r="D22" s="91">
        <v>4195.51</v>
      </c>
      <c r="E22" s="91">
        <v>5147.45</v>
      </c>
      <c r="F22" s="76"/>
      <c r="G22" s="76"/>
      <c r="H22" s="76"/>
      <c r="I22" s="76"/>
      <c r="J22" s="76"/>
      <c r="K22" s="92"/>
      <c r="L22" s="93"/>
      <c r="M22" s="92"/>
      <c r="N22" s="50"/>
      <c r="O22" s="36"/>
      <c r="P22" s="35"/>
      <c r="Q22" s="2"/>
    </row>
    <row r="23" spans="2:17" ht="12" customHeight="1">
      <c r="B23" s="95" t="s">
        <v>52</v>
      </c>
      <c r="C23" s="91"/>
      <c r="D23" s="89"/>
      <c r="E23" s="89"/>
      <c r="F23" s="76"/>
      <c r="G23" s="76"/>
      <c r="H23" s="76"/>
      <c r="I23" s="76"/>
      <c r="J23" s="76"/>
      <c r="K23" s="92"/>
      <c r="L23" s="93"/>
      <c r="M23" s="92"/>
      <c r="N23" s="50"/>
      <c r="O23" s="36"/>
      <c r="P23" s="35"/>
      <c r="Q23" s="2"/>
    </row>
    <row r="24" spans="2:17" ht="12" customHeight="1">
      <c r="B24" s="94" t="s">
        <v>50</v>
      </c>
      <c r="C24" s="91">
        <f>C21-C26</f>
        <v>1659.9700000000003</v>
      </c>
      <c r="D24" s="91">
        <f>D21-D26</f>
        <v>1659.9699999999998</v>
      </c>
      <c r="E24" s="91">
        <f>E21-E26</f>
        <v>1659.9699999999993</v>
      </c>
      <c r="F24" s="76"/>
      <c r="G24" s="76"/>
      <c r="H24" s="76"/>
      <c r="I24" s="76"/>
      <c r="J24" s="76"/>
      <c r="K24" s="92"/>
      <c r="L24" s="93"/>
      <c r="M24" s="92"/>
      <c r="N24" s="50"/>
      <c r="O24" s="36"/>
      <c r="P24" s="35"/>
      <c r="Q24" s="2"/>
    </row>
    <row r="25" spans="2:17" ht="12" customHeight="1">
      <c r="B25" s="94" t="s">
        <v>51</v>
      </c>
      <c r="C25" s="91">
        <f>C22-C26</f>
        <v>1647.19</v>
      </c>
      <c r="D25" s="91">
        <f>D22-D26</f>
        <v>1647.19</v>
      </c>
      <c r="E25" s="91">
        <f>E22-E26</f>
        <v>1647.1899999999996</v>
      </c>
      <c r="F25" s="76"/>
      <c r="G25" s="76"/>
      <c r="H25" s="76"/>
      <c r="I25" s="76"/>
      <c r="J25" s="76"/>
      <c r="K25" s="92"/>
      <c r="L25" s="93"/>
      <c r="M25" s="92"/>
      <c r="N25" s="50"/>
      <c r="O25" s="36"/>
      <c r="P25" s="35"/>
      <c r="Q25" s="2"/>
    </row>
    <row r="26" spans="2:17" ht="12" customHeight="1">
      <c r="B26" s="95" t="s">
        <v>53</v>
      </c>
      <c r="C26" s="91">
        <f>'Расчетцен на апрель'!E19</f>
        <v>930.08</v>
      </c>
      <c r="D26" s="91">
        <f>'Расчетцен на апрель'!E20</f>
        <v>2548.32</v>
      </c>
      <c r="E26" s="91">
        <f>'Расчетцен на апрель'!E21</f>
        <v>3500.26</v>
      </c>
      <c r="F26" s="76"/>
      <c r="G26" s="76"/>
      <c r="H26" s="76"/>
      <c r="I26" s="76"/>
      <c r="J26" s="76"/>
      <c r="K26" s="92"/>
      <c r="L26" s="93"/>
      <c r="M26" s="92"/>
      <c r="N26" s="50"/>
      <c r="O26" s="36"/>
      <c r="P26" s="35"/>
      <c r="Q26" s="2"/>
    </row>
    <row r="27" spans="2:17" ht="12" customHeight="1">
      <c r="B27" s="17"/>
      <c r="C27" s="76"/>
      <c r="D27" s="76"/>
      <c r="E27" s="76"/>
      <c r="F27" s="76"/>
      <c r="G27" s="76"/>
      <c r="H27" s="76"/>
      <c r="I27" s="76"/>
      <c r="J27" s="76"/>
      <c r="K27" s="92"/>
      <c r="L27" s="93"/>
      <c r="M27" s="92"/>
      <c r="N27" s="50"/>
      <c r="O27" s="36"/>
      <c r="P27" s="35"/>
      <c r="Q27" s="2"/>
    </row>
    <row r="28" spans="2:17" ht="12" customHeight="1">
      <c r="B28" s="96" t="s">
        <v>54</v>
      </c>
      <c r="C28" s="76"/>
      <c r="D28" s="76"/>
      <c r="E28" s="76"/>
      <c r="F28" s="76"/>
      <c r="G28" s="76"/>
      <c r="H28" s="76"/>
      <c r="I28" s="76"/>
      <c r="J28" s="76"/>
      <c r="K28" s="92"/>
      <c r="L28" s="93"/>
      <c r="M28" s="92"/>
      <c r="N28" s="50"/>
      <c r="O28" s="36"/>
      <c r="P28" s="35"/>
      <c r="Q28" s="2"/>
    </row>
    <row r="29" spans="2:17" ht="12" customHeight="1">
      <c r="B29" s="12" t="s">
        <v>55</v>
      </c>
      <c r="C29" s="76"/>
      <c r="D29" s="76"/>
      <c r="E29" s="76"/>
      <c r="F29" s="76"/>
      <c r="G29" s="76"/>
      <c r="H29" s="76"/>
      <c r="I29" s="76"/>
      <c r="J29" s="76"/>
      <c r="K29" s="92"/>
      <c r="L29" s="93"/>
      <c r="M29" s="92"/>
      <c r="N29" s="50"/>
      <c r="O29" s="36"/>
      <c r="P29" s="35"/>
      <c r="Q29" s="2"/>
    </row>
    <row r="30" spans="2:17" ht="12" customHeight="1">
      <c r="B30" s="135" t="s">
        <v>56</v>
      </c>
      <c r="C30" s="134" t="s">
        <v>46</v>
      </c>
      <c r="D30" s="134"/>
      <c r="E30" s="134"/>
      <c r="F30" s="76"/>
      <c r="G30" s="76"/>
      <c r="H30" s="76"/>
      <c r="I30" s="76"/>
      <c r="J30" s="76"/>
      <c r="K30" s="92"/>
      <c r="L30" s="93"/>
      <c r="M30" s="92"/>
      <c r="N30" s="50"/>
      <c r="O30" s="36"/>
      <c r="P30" s="35"/>
      <c r="Q30" s="2"/>
    </row>
    <row r="31" spans="2:17" ht="12" customHeight="1">
      <c r="B31" s="136"/>
      <c r="C31" s="134" t="s">
        <v>47</v>
      </c>
      <c r="D31" s="134"/>
      <c r="E31" s="134"/>
      <c r="F31" s="76"/>
      <c r="G31" s="76"/>
      <c r="H31" s="76"/>
      <c r="I31" s="76"/>
      <c r="J31" s="76"/>
      <c r="K31" s="92"/>
      <c r="L31" s="93"/>
      <c r="M31" s="92"/>
      <c r="N31" s="50"/>
      <c r="O31" s="36"/>
      <c r="P31" s="35"/>
      <c r="Q31" s="2"/>
    </row>
    <row r="32" spans="2:17" ht="12" customHeight="1">
      <c r="B32" s="137"/>
      <c r="C32" s="89" t="s">
        <v>16</v>
      </c>
      <c r="D32" s="89" t="s">
        <v>48</v>
      </c>
      <c r="E32" s="89" t="s">
        <v>17</v>
      </c>
      <c r="F32" s="76"/>
      <c r="G32" s="76"/>
      <c r="H32" s="76"/>
      <c r="I32" s="76"/>
      <c r="J32" s="76"/>
      <c r="K32" s="92"/>
      <c r="L32" s="93"/>
      <c r="M32" s="92"/>
      <c r="N32" s="50"/>
      <c r="O32" s="36"/>
      <c r="P32" s="35"/>
      <c r="Q32" s="2"/>
    </row>
    <row r="33" spans="2:17" ht="12" customHeight="1">
      <c r="B33" s="124" t="s">
        <v>49</v>
      </c>
      <c r="C33" s="125"/>
      <c r="D33" s="125"/>
      <c r="E33" s="126"/>
      <c r="F33" s="76"/>
      <c r="G33" s="76"/>
      <c r="H33" s="76"/>
      <c r="I33" s="76"/>
      <c r="J33" s="76"/>
      <c r="K33" s="92"/>
      <c r="L33" s="93"/>
      <c r="M33" s="92"/>
      <c r="N33" s="50"/>
      <c r="O33" s="36"/>
      <c r="P33" s="35"/>
      <c r="Q33" s="2"/>
    </row>
    <row r="34" spans="2:17" ht="12" customHeight="1">
      <c r="B34" s="97" t="s">
        <v>57</v>
      </c>
      <c r="C34" s="91"/>
      <c r="D34" s="91"/>
      <c r="E34" s="91"/>
      <c r="F34" s="76"/>
      <c r="G34" s="76"/>
      <c r="H34" s="76"/>
      <c r="I34" s="76"/>
      <c r="J34" s="76"/>
      <c r="K34" s="92"/>
      <c r="L34" s="93"/>
      <c r="M34" s="92"/>
      <c r="N34" s="50"/>
      <c r="O34" s="36"/>
      <c r="P34" s="35"/>
      <c r="Q34" s="2"/>
    </row>
    <row r="35" spans="2:17" ht="12" customHeight="1">
      <c r="B35" s="94" t="s">
        <v>50</v>
      </c>
      <c r="C35" s="91">
        <v>2012.53</v>
      </c>
      <c r="D35" s="91">
        <v>3630.77</v>
      </c>
      <c r="E35" s="91">
        <v>4582.71</v>
      </c>
      <c r="F35" s="76"/>
      <c r="G35" s="76"/>
      <c r="H35" s="76"/>
      <c r="I35" s="76"/>
      <c r="J35" s="76"/>
      <c r="K35" s="92"/>
      <c r="L35" s="93"/>
      <c r="M35" s="92"/>
      <c r="N35" s="50"/>
      <c r="O35" s="36"/>
      <c r="P35" s="35"/>
      <c r="Q35" s="2"/>
    </row>
    <row r="36" spans="2:17" ht="12" customHeight="1">
      <c r="B36" s="94" t="s">
        <v>51</v>
      </c>
      <c r="C36" s="91">
        <v>2004.34</v>
      </c>
      <c r="D36" s="91">
        <v>3522.58</v>
      </c>
      <c r="E36" s="91">
        <v>4574.52</v>
      </c>
      <c r="F36" s="76"/>
      <c r="G36" s="76"/>
      <c r="H36" s="76"/>
      <c r="I36" s="76"/>
      <c r="J36" s="76"/>
      <c r="K36" s="92"/>
      <c r="L36" s="93"/>
      <c r="M36" s="92"/>
      <c r="N36" s="50"/>
      <c r="O36" s="36"/>
      <c r="P36" s="35"/>
      <c r="Q36" s="2"/>
    </row>
    <row r="37" spans="2:17" ht="12" customHeight="1">
      <c r="B37" s="97" t="s">
        <v>58</v>
      </c>
      <c r="C37" s="91"/>
      <c r="D37" s="91"/>
      <c r="E37" s="91"/>
      <c r="F37" s="76"/>
      <c r="G37" s="76"/>
      <c r="H37" s="76"/>
      <c r="I37" s="76"/>
      <c r="J37" s="76"/>
      <c r="K37" s="76"/>
      <c r="L37" s="76"/>
      <c r="M37" s="92"/>
      <c r="N37" s="44"/>
      <c r="O37" s="36"/>
      <c r="P37" s="5"/>
      <c r="Q37" s="2"/>
    </row>
    <row r="38" spans="2:17" ht="12" customHeight="1">
      <c r="B38" s="94" t="s">
        <v>50</v>
      </c>
      <c r="C38" s="91">
        <v>3374.1</v>
      </c>
      <c r="D38" s="91">
        <v>4992.34</v>
      </c>
      <c r="E38" s="91">
        <v>5944.28</v>
      </c>
      <c r="F38" s="76"/>
      <c r="G38" s="76"/>
      <c r="H38" s="76"/>
      <c r="I38" s="76"/>
      <c r="J38" s="76"/>
      <c r="K38" s="76"/>
      <c r="L38" s="76"/>
      <c r="M38" s="92"/>
      <c r="N38" s="44"/>
      <c r="O38" s="36"/>
      <c r="P38" s="5"/>
      <c r="Q38" s="2"/>
    </row>
    <row r="39" spans="2:17" ht="12" customHeight="1">
      <c r="B39" s="94" t="s">
        <v>51</v>
      </c>
      <c r="C39" s="98">
        <v>3355.08</v>
      </c>
      <c r="D39" s="98">
        <v>4973.32</v>
      </c>
      <c r="E39" s="99">
        <v>5925.26</v>
      </c>
      <c r="F39" s="76"/>
      <c r="G39" s="76"/>
      <c r="H39" s="76"/>
      <c r="I39" s="76"/>
      <c r="J39" s="76"/>
      <c r="K39" s="76"/>
      <c r="L39" s="76"/>
      <c r="M39" s="92"/>
      <c r="N39" s="44"/>
      <c r="O39" s="36"/>
      <c r="P39" s="5"/>
      <c r="Q39" s="2"/>
    </row>
    <row r="40" spans="2:17" ht="12" customHeight="1">
      <c r="B40" s="127" t="s">
        <v>52</v>
      </c>
      <c r="C40" s="128"/>
      <c r="D40" s="128"/>
      <c r="E40" s="129"/>
      <c r="F40" s="76"/>
      <c r="G40" s="76"/>
      <c r="H40" s="76"/>
      <c r="I40" s="76"/>
      <c r="J40" s="76"/>
      <c r="K40" s="76"/>
      <c r="L40" s="76"/>
      <c r="M40" s="92"/>
      <c r="N40" s="44"/>
      <c r="O40" s="36"/>
      <c r="P40" s="5"/>
      <c r="Q40" s="2"/>
    </row>
    <row r="41" spans="2:17" ht="12" customHeight="1">
      <c r="B41" s="97" t="s">
        <v>57</v>
      </c>
      <c r="C41" s="91"/>
      <c r="D41" s="91"/>
      <c r="E41" s="91"/>
      <c r="F41" s="76"/>
      <c r="G41" s="76"/>
      <c r="H41" s="76"/>
      <c r="I41" s="76"/>
      <c r="J41" s="76"/>
      <c r="K41" s="92"/>
      <c r="L41" s="93"/>
      <c r="M41" s="92"/>
      <c r="N41" s="44"/>
      <c r="O41" s="36"/>
      <c r="P41" s="35"/>
      <c r="Q41" s="2"/>
    </row>
    <row r="42" spans="2:17" ht="12" customHeight="1">
      <c r="B42" s="94" t="s">
        <v>50</v>
      </c>
      <c r="C42" s="91">
        <f>C35-C26</f>
        <v>1082.4499999999998</v>
      </c>
      <c r="D42" s="91">
        <f>D35-D26</f>
        <v>1082.4499999999998</v>
      </c>
      <c r="E42" s="91">
        <f>E35-E26</f>
        <v>1082.4499999999998</v>
      </c>
      <c r="F42" s="76"/>
      <c r="G42" s="76"/>
      <c r="H42" s="76"/>
      <c r="I42" s="76"/>
      <c r="J42" s="76"/>
      <c r="K42" s="92"/>
      <c r="L42" s="93"/>
      <c r="M42" s="92"/>
      <c r="N42" s="44"/>
      <c r="O42" s="36"/>
      <c r="P42" s="35"/>
      <c r="Q42" s="2"/>
    </row>
    <row r="43" spans="2:17" ht="12" customHeight="1">
      <c r="B43" s="94" t="s">
        <v>51</v>
      </c>
      <c r="C43" s="91">
        <f>C36-C26</f>
        <v>1074.2599999999998</v>
      </c>
      <c r="D43" s="91">
        <f>D36-D26</f>
        <v>974.2599999999998</v>
      </c>
      <c r="E43" s="91">
        <f>E36-E26</f>
        <v>1074.2600000000002</v>
      </c>
      <c r="F43" s="76"/>
      <c r="G43" s="76"/>
      <c r="H43" s="76"/>
      <c r="I43" s="76"/>
      <c r="J43" s="76"/>
      <c r="K43" s="92"/>
      <c r="L43" s="93"/>
      <c r="M43" s="92"/>
      <c r="N43" s="44"/>
      <c r="O43" s="36"/>
      <c r="P43" s="35"/>
      <c r="Q43" s="2"/>
    </row>
    <row r="44" spans="2:17" ht="12" customHeight="1">
      <c r="B44" s="97" t="s">
        <v>58</v>
      </c>
      <c r="C44" s="91"/>
      <c r="D44" s="100"/>
      <c r="E44" s="91"/>
      <c r="F44" s="76"/>
      <c r="G44" s="76"/>
      <c r="H44" s="76"/>
      <c r="I44" s="76"/>
      <c r="J44" s="76"/>
      <c r="K44" s="92"/>
      <c r="L44" s="93"/>
      <c r="M44" s="92"/>
      <c r="N44" s="44"/>
      <c r="O44" s="36"/>
      <c r="P44" s="35"/>
      <c r="Q44" s="2"/>
    </row>
    <row r="45" spans="2:17" ht="12" customHeight="1">
      <c r="B45" s="94" t="s">
        <v>50</v>
      </c>
      <c r="C45" s="91">
        <f>C38-C26</f>
        <v>2444.02</v>
      </c>
      <c r="D45" s="91">
        <f>D38-D26</f>
        <v>2444.02</v>
      </c>
      <c r="E45" s="91">
        <f>E38-E26</f>
        <v>2444.0199999999995</v>
      </c>
      <c r="F45" s="92"/>
      <c r="G45" s="92"/>
      <c r="H45" s="92"/>
      <c r="I45" s="92"/>
      <c r="J45" s="92"/>
      <c r="K45" s="76"/>
      <c r="L45" s="93"/>
      <c r="M45" s="92"/>
      <c r="N45" s="44"/>
      <c r="O45" s="36"/>
      <c r="P45" s="5"/>
      <c r="Q45" s="2"/>
    </row>
    <row r="46" spans="2:17" ht="14.25" customHeight="1">
      <c r="B46" s="94" t="s">
        <v>51</v>
      </c>
      <c r="C46" s="91">
        <f>C39-C26</f>
        <v>2425</v>
      </c>
      <c r="D46" s="91">
        <f>D39-D26</f>
        <v>2424.9999999999995</v>
      </c>
      <c r="E46" s="91">
        <f>E39-E26</f>
        <v>2425</v>
      </c>
      <c r="F46" s="76"/>
      <c r="G46" s="76"/>
      <c r="H46" s="76"/>
      <c r="I46" s="76"/>
      <c r="J46" s="76"/>
      <c r="K46" s="92"/>
      <c r="L46" s="93"/>
      <c r="M46" s="92"/>
      <c r="N46" s="44"/>
      <c r="O46" s="36"/>
      <c r="P46" s="35"/>
      <c r="Q46" s="2"/>
    </row>
    <row r="47" spans="2:17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92"/>
      <c r="N47" s="2"/>
      <c r="O47" s="36"/>
      <c r="P47" s="5"/>
      <c r="Q47" s="2"/>
    </row>
    <row r="48" spans="2:17" ht="12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92"/>
      <c r="N48" s="2"/>
      <c r="O48" s="36"/>
      <c r="P48" s="5"/>
      <c r="Q48" s="2"/>
    </row>
    <row r="49" spans="2:17" ht="13.5" customHeight="1">
      <c r="B49" s="76"/>
      <c r="C49" s="76"/>
      <c r="D49" s="76"/>
      <c r="E49" s="76"/>
      <c r="F49" s="76"/>
      <c r="G49" s="76"/>
      <c r="H49" s="76"/>
      <c r="I49" s="76"/>
      <c r="J49" s="76"/>
      <c r="K49" s="92"/>
      <c r="L49" s="93"/>
      <c r="M49" s="92"/>
      <c r="N49" s="5"/>
      <c r="O49" s="36"/>
      <c r="P49" s="35"/>
      <c r="Q49" s="2"/>
    </row>
    <row r="50" spans="2:17" ht="12.75" hidden="1">
      <c r="B50" s="76"/>
      <c r="C50" s="76"/>
      <c r="D50" s="76"/>
      <c r="E50" s="76"/>
      <c r="F50" s="76"/>
      <c r="G50" s="76"/>
      <c r="H50" s="76"/>
      <c r="I50" s="76"/>
      <c r="J50" s="76"/>
      <c r="K50" s="92"/>
      <c r="L50" s="93"/>
      <c r="M50" s="92"/>
      <c r="N50" s="5"/>
      <c r="O50" s="36"/>
      <c r="P50" s="5"/>
      <c r="Q50" s="2"/>
    </row>
    <row r="51" spans="2:17" ht="12.75" hidden="1">
      <c r="B51" s="76"/>
      <c r="C51" s="76"/>
      <c r="D51" s="76"/>
      <c r="E51" s="76"/>
      <c r="F51" s="76"/>
      <c r="G51" s="76"/>
      <c r="H51" s="76"/>
      <c r="I51" s="76"/>
      <c r="J51" s="76"/>
      <c r="K51" s="92"/>
      <c r="L51" s="93"/>
      <c r="M51" s="92"/>
      <c r="N51" s="5"/>
      <c r="O51" s="36"/>
      <c r="P51" s="5"/>
      <c r="Q51" s="2"/>
    </row>
    <row r="52" spans="2:17" ht="12.75">
      <c r="B52" s="76"/>
      <c r="C52" s="76"/>
      <c r="D52" s="76"/>
      <c r="E52" s="76"/>
      <c r="F52" s="76"/>
      <c r="G52" s="76"/>
      <c r="H52" s="76"/>
      <c r="I52" s="76"/>
      <c r="J52" s="76"/>
      <c r="K52" s="92"/>
      <c r="L52" s="93"/>
      <c r="M52" s="92"/>
      <c r="N52" s="5"/>
      <c r="O52" s="36"/>
      <c r="P52" s="35"/>
      <c r="Q52" s="2"/>
    </row>
    <row r="53" spans="2:17" ht="12.75">
      <c r="B53" s="76"/>
      <c r="C53" s="76"/>
      <c r="D53" s="76"/>
      <c r="E53" s="76"/>
      <c r="F53" s="76"/>
      <c r="G53" s="76"/>
      <c r="H53" s="76"/>
      <c r="I53" s="76"/>
      <c r="J53" s="76"/>
      <c r="K53" s="92"/>
      <c r="L53" s="93"/>
      <c r="M53" s="92"/>
      <c r="N53" s="5"/>
      <c r="O53" s="36"/>
      <c r="P53" s="35"/>
      <c r="Q53" s="2"/>
    </row>
    <row r="54" spans="2:17" ht="12.75">
      <c r="B54" s="76"/>
      <c r="C54" s="76"/>
      <c r="D54" s="76"/>
      <c r="E54" s="76"/>
      <c r="F54" s="76"/>
      <c r="G54" s="76"/>
      <c r="H54" s="76"/>
      <c r="I54" s="76"/>
      <c r="J54" s="76"/>
      <c r="K54" s="92"/>
      <c r="L54" s="93"/>
      <c r="M54" s="92"/>
      <c r="N54" s="5"/>
      <c r="O54" s="36"/>
      <c r="P54" s="35"/>
      <c r="Q54" s="2"/>
    </row>
    <row r="55" spans="2:17" ht="12.75">
      <c r="B55" s="76"/>
      <c r="C55" s="76"/>
      <c r="D55" s="76"/>
      <c r="E55" s="76"/>
      <c r="F55" s="76"/>
      <c r="G55" s="76"/>
      <c r="H55" s="76"/>
      <c r="I55" s="76"/>
      <c r="J55" s="76"/>
      <c r="K55" s="92"/>
      <c r="L55" s="93"/>
      <c r="M55" s="92"/>
      <c r="N55" s="5"/>
      <c r="O55" s="36"/>
      <c r="P55" s="35"/>
      <c r="Q55" s="2"/>
    </row>
    <row r="56" spans="2:14" ht="12.75">
      <c r="B56" s="76"/>
      <c r="C56" s="76"/>
      <c r="D56" s="76"/>
      <c r="E56" s="76"/>
      <c r="F56" s="76"/>
      <c r="G56" s="76"/>
      <c r="H56" s="76"/>
      <c r="I56" s="92"/>
      <c r="J56" s="92"/>
      <c r="K56" s="92"/>
      <c r="L56" s="101"/>
      <c r="M56" s="102"/>
      <c r="N56" s="103"/>
    </row>
    <row r="57" spans="2:14" ht="13.5" thickBot="1">
      <c r="B57" s="104"/>
      <c r="C57" s="76"/>
      <c r="D57" s="76"/>
      <c r="E57" s="76"/>
      <c r="F57" s="105"/>
      <c r="G57" s="76"/>
      <c r="H57" s="76"/>
      <c r="I57" s="76"/>
      <c r="J57" s="76"/>
      <c r="K57" s="106"/>
      <c r="L57" s="101"/>
      <c r="M57" s="102"/>
      <c r="N57" s="107"/>
    </row>
    <row r="58" spans="2:3" ht="12.75">
      <c r="B58" s="108"/>
      <c r="C58" s="109"/>
    </row>
    <row r="59" spans="3:13" ht="14.25" customHeight="1">
      <c r="C59" s="110"/>
      <c r="D59" s="109"/>
      <c r="E59" s="109"/>
      <c r="F59" s="109"/>
      <c r="G59" s="109"/>
      <c r="H59" s="109"/>
      <c r="I59" s="109"/>
      <c r="J59" s="109"/>
      <c r="K59" s="109"/>
      <c r="L59" s="111"/>
      <c r="M59" s="111"/>
    </row>
    <row r="60" spans="2:15" ht="13.5" customHeight="1">
      <c r="B60" s="17"/>
      <c r="C60" s="17"/>
      <c r="D60" s="17"/>
      <c r="E60" s="17"/>
      <c r="F60" s="17"/>
      <c r="G60" s="17"/>
      <c r="H60" s="17"/>
      <c r="I60" s="17"/>
      <c r="J60" s="17"/>
      <c r="K60" s="16"/>
      <c r="L60" s="15"/>
      <c r="M60" s="14"/>
      <c r="N60" s="9"/>
      <c r="O60" s="112"/>
    </row>
    <row r="61" spans="2:15" ht="14.25" customHeight="1">
      <c r="B61" s="123"/>
      <c r="C61" s="123"/>
      <c r="D61" s="113"/>
      <c r="E61" s="113"/>
      <c r="F61" s="113"/>
      <c r="G61" s="113"/>
      <c r="H61" s="113"/>
      <c r="I61" s="113"/>
      <c r="J61" s="113"/>
      <c r="K61" s="114"/>
      <c r="L61" s="115"/>
      <c r="M61" s="115"/>
      <c r="N61" s="109"/>
      <c r="O61" s="112"/>
    </row>
    <row r="62" spans="2:15" ht="12.75">
      <c r="B62" s="116"/>
      <c r="C62" s="116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09"/>
      <c r="O62" s="112"/>
    </row>
    <row r="63" spans="2:15" ht="12.75">
      <c r="B63" s="116"/>
      <c r="C63" s="116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09"/>
      <c r="O63" s="112"/>
    </row>
    <row r="64" spans="2:15" ht="12.75">
      <c r="B64" s="116"/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09"/>
      <c r="O64" s="112"/>
    </row>
    <row r="65" spans="2:15" ht="12.75">
      <c r="B65" s="116"/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09"/>
      <c r="O65" s="112"/>
    </row>
    <row r="66" spans="2:15" ht="12.75">
      <c r="B66" s="116"/>
      <c r="C66" s="116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09"/>
      <c r="O66" s="112"/>
    </row>
    <row r="67" spans="2:15" ht="12.75">
      <c r="B67" s="116"/>
      <c r="C67" s="116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09"/>
      <c r="O67" s="112"/>
    </row>
    <row r="68" spans="2:15" ht="12.75">
      <c r="B68" s="116"/>
      <c r="C68" s="116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09"/>
      <c r="O68" s="112"/>
    </row>
    <row r="69" spans="2:15" ht="12.75">
      <c r="B69" s="116"/>
      <c r="C69" s="116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09"/>
      <c r="O69" s="112"/>
    </row>
    <row r="70" spans="2:15" ht="12.75">
      <c r="B70" s="116"/>
      <c r="C70" s="116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09"/>
      <c r="O70" s="112"/>
    </row>
    <row r="71" spans="2:15" ht="12.75">
      <c r="B71" s="116"/>
      <c r="C71" s="116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09"/>
      <c r="O71" s="112"/>
    </row>
    <row r="72" spans="2:15" ht="12.75">
      <c r="B72" s="116"/>
      <c r="C72" s="116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09"/>
      <c r="O72" s="112"/>
    </row>
    <row r="73" spans="2:15" ht="12.75">
      <c r="B73" s="116"/>
      <c r="C73" s="116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2"/>
    </row>
    <row r="74" spans="2:15" ht="12.75">
      <c r="B74" s="116"/>
      <c r="C74" s="116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/>
      <c r="O74" s="112"/>
    </row>
    <row r="75" spans="2:15" ht="12.75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2"/>
    </row>
    <row r="76" spans="2:14" ht="1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7"/>
    </row>
    <row r="77" spans="2:14" ht="15">
      <c r="B77" s="118"/>
      <c r="C77" s="118"/>
      <c r="D77" s="118"/>
      <c r="E77" s="118"/>
      <c r="F77" s="118"/>
      <c r="G77" s="118"/>
      <c r="H77" s="118"/>
      <c r="I77" s="118"/>
      <c r="J77" s="118"/>
      <c r="K77" s="117"/>
      <c r="L77" s="117"/>
      <c r="M77" s="80"/>
      <c r="N77" s="80"/>
    </row>
    <row r="78" spans="2:10" ht="12.75">
      <c r="B78" s="118"/>
      <c r="C78" s="118"/>
      <c r="D78" s="118"/>
      <c r="E78" s="118"/>
      <c r="F78" s="118"/>
      <c r="G78" s="118"/>
      <c r="H78" s="118"/>
      <c r="I78" s="118"/>
      <c r="J78" s="118"/>
    </row>
    <row r="79" spans="2:10" ht="4.5" customHeight="1">
      <c r="B79" s="118"/>
      <c r="C79" s="118"/>
      <c r="D79" s="118"/>
      <c r="E79" s="118"/>
      <c r="F79" s="118"/>
      <c r="G79" s="118"/>
      <c r="H79" s="118"/>
      <c r="I79" s="118"/>
      <c r="J79" s="118"/>
    </row>
    <row r="81" spans="2:13" ht="12.75" hidden="1">
      <c r="B81" s="119"/>
      <c r="C81" s="119"/>
      <c r="D81" s="119"/>
      <c r="E81" s="119"/>
      <c r="F81" s="119"/>
      <c r="G81" s="119"/>
      <c r="H81" s="119"/>
      <c r="I81" s="119"/>
      <c r="J81" s="119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592"/>
  <sheetViews>
    <sheetView zoomScalePageLayoutView="0" workbookViewId="0" topLeftCell="A4">
      <selection activeCell="C39" sqref="C39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83"/>
      <c r="M2" s="83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78" t="s">
        <v>42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0"/>
      <c r="N11" s="78"/>
    </row>
    <row r="12" spans="2:14" ht="16.5" customHeight="1">
      <c r="B12" s="130" t="s">
        <v>63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N12" s="78"/>
    </row>
    <row r="13" spans="2:17" ht="12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87"/>
      <c r="N13" s="87"/>
      <c r="O13" s="2"/>
      <c r="P13" s="2"/>
      <c r="Q13" s="2"/>
    </row>
    <row r="14" spans="2:17" ht="12" customHeight="1">
      <c r="B14" s="88" t="s">
        <v>43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2"/>
      <c r="O14" s="2"/>
      <c r="P14" s="2"/>
      <c r="Q14" s="2"/>
    </row>
    <row r="15" spans="2:17" ht="12" customHeight="1">
      <c r="B15" s="12" t="s">
        <v>44</v>
      </c>
      <c r="C15" s="12"/>
      <c r="D15" s="12"/>
      <c r="E15" s="12"/>
      <c r="F15" s="2"/>
      <c r="G15" s="2"/>
      <c r="H15" s="2"/>
      <c r="I15" s="2"/>
      <c r="J15" s="2"/>
      <c r="K15" s="75"/>
      <c r="L15" s="75"/>
      <c r="M15" s="75"/>
      <c r="N15" s="3"/>
      <c r="O15" s="2"/>
      <c r="P15" s="2"/>
      <c r="Q15" s="2"/>
    </row>
    <row r="16" spans="2:17" ht="12" customHeight="1">
      <c r="B16" s="2"/>
      <c r="C16" s="2"/>
      <c r="D16" s="2"/>
      <c r="E16" s="2"/>
      <c r="F16" s="2"/>
      <c r="G16" s="2"/>
      <c r="H16" s="2"/>
      <c r="I16" s="2"/>
      <c r="J16" s="2"/>
      <c r="K16" s="75"/>
      <c r="L16" s="75"/>
      <c r="M16" s="75"/>
      <c r="N16" s="3"/>
      <c r="O16" s="2"/>
      <c r="P16" s="2"/>
      <c r="Q16" s="2"/>
    </row>
    <row r="17" spans="2:17" ht="12" customHeight="1">
      <c r="B17" s="131" t="s">
        <v>45</v>
      </c>
      <c r="C17" s="134" t="s">
        <v>46</v>
      </c>
      <c r="D17" s="134"/>
      <c r="E17" s="134"/>
      <c r="F17" s="76"/>
      <c r="G17" s="76"/>
      <c r="H17" s="76"/>
      <c r="I17" s="76"/>
      <c r="J17" s="76"/>
      <c r="K17" s="75"/>
      <c r="L17" s="75"/>
      <c r="M17" s="75"/>
      <c r="N17" s="3"/>
      <c r="O17" s="2"/>
      <c r="P17" s="2"/>
      <c r="Q17" s="2"/>
    </row>
    <row r="18" spans="2:17" ht="12" customHeight="1">
      <c r="B18" s="132"/>
      <c r="C18" s="134" t="s">
        <v>47</v>
      </c>
      <c r="D18" s="134"/>
      <c r="E18" s="134"/>
      <c r="F18" s="76"/>
      <c r="G18" s="76"/>
      <c r="H18" s="76"/>
      <c r="I18" s="76"/>
      <c r="J18" s="76"/>
      <c r="K18" s="75"/>
      <c r="L18" s="75"/>
      <c r="M18" s="75"/>
      <c r="N18" s="3"/>
      <c r="O18" s="2"/>
      <c r="P18" s="2"/>
      <c r="Q18" s="2"/>
    </row>
    <row r="19" spans="2:17" ht="12" customHeight="1">
      <c r="B19" s="133"/>
      <c r="C19" s="89" t="s">
        <v>16</v>
      </c>
      <c r="D19" s="89" t="s">
        <v>48</v>
      </c>
      <c r="E19" s="89" t="s">
        <v>17</v>
      </c>
      <c r="F19" s="76"/>
      <c r="G19" s="76"/>
      <c r="H19" s="76"/>
      <c r="I19" s="76"/>
      <c r="J19" s="76"/>
      <c r="K19" s="75"/>
      <c r="L19" s="75"/>
      <c r="M19" s="75"/>
      <c r="N19" s="3"/>
      <c r="O19" s="2"/>
      <c r="P19" s="2"/>
      <c r="Q19" s="2"/>
    </row>
    <row r="20" spans="2:17" ht="12" customHeight="1">
      <c r="B20" s="90" t="s">
        <v>49</v>
      </c>
      <c r="C20" s="91"/>
      <c r="D20" s="91"/>
      <c r="E20" s="91"/>
      <c r="F20" s="76"/>
      <c r="G20" s="76"/>
      <c r="H20" s="76"/>
      <c r="I20" s="76"/>
      <c r="J20" s="76"/>
      <c r="K20" s="92"/>
      <c r="L20" s="93"/>
      <c r="M20" s="92"/>
      <c r="N20" s="50"/>
      <c r="O20" s="36"/>
      <c r="P20" s="35"/>
      <c r="Q20" s="2"/>
    </row>
    <row r="21" spans="2:17" ht="12" customHeight="1">
      <c r="B21" s="94" t="s">
        <v>50</v>
      </c>
      <c r="C21" s="91">
        <f>'Расчетцен на апрель'!H19</f>
        <v>2810.5</v>
      </c>
      <c r="D21" s="91">
        <f>'Расчетцен на апрель'!H20</f>
        <v>4428.74</v>
      </c>
      <c r="E21" s="91">
        <f>'Расчетцен на апрель'!H21</f>
        <v>5380.68</v>
      </c>
      <c r="F21" s="76"/>
      <c r="G21" s="76"/>
      <c r="H21" s="76"/>
      <c r="I21" s="76"/>
      <c r="J21" s="76"/>
      <c r="K21" s="92"/>
      <c r="L21" s="93"/>
      <c r="M21" s="92"/>
      <c r="N21" s="50"/>
      <c r="O21" s="36"/>
      <c r="P21" s="35"/>
      <c r="Q21" s="2"/>
    </row>
    <row r="22" spans="2:17" ht="12" customHeight="1">
      <c r="B22" s="94" t="s">
        <v>51</v>
      </c>
      <c r="C22" s="91">
        <f>'Расчетцен на апрель'!H23</f>
        <v>2795.96</v>
      </c>
      <c r="D22" s="91">
        <f>'Расчетцен на апрель'!H24</f>
        <v>4414.2</v>
      </c>
      <c r="E22" s="91">
        <f>'Расчетцен на апрель'!H25</f>
        <v>5366.14</v>
      </c>
      <c r="F22" s="76"/>
      <c r="G22" s="76"/>
      <c r="H22" s="76"/>
      <c r="I22" s="76"/>
      <c r="J22" s="76"/>
      <c r="K22" s="92"/>
      <c r="L22" s="93"/>
      <c r="M22" s="92"/>
      <c r="N22" s="50"/>
      <c r="O22" s="36"/>
      <c r="P22" s="35"/>
      <c r="Q22" s="2"/>
    </row>
    <row r="23" spans="2:17" ht="12" customHeight="1">
      <c r="B23" s="95" t="s">
        <v>52</v>
      </c>
      <c r="C23" s="91"/>
      <c r="D23" s="89"/>
      <c r="E23" s="89"/>
      <c r="F23" s="76"/>
      <c r="G23" s="76"/>
      <c r="H23" s="76"/>
      <c r="I23" s="76"/>
      <c r="J23" s="76"/>
      <c r="K23" s="92"/>
      <c r="L23" s="93"/>
      <c r="M23" s="92"/>
      <c r="N23" s="50"/>
      <c r="O23" s="36"/>
      <c r="P23" s="35"/>
      <c r="Q23" s="2"/>
    </row>
    <row r="24" spans="2:17" ht="12" customHeight="1">
      <c r="B24" s="94" t="s">
        <v>50</v>
      </c>
      <c r="C24" s="91">
        <f>C21-C26</f>
        <v>1880.42</v>
      </c>
      <c r="D24" s="91">
        <f>D21-D26</f>
        <v>1880.4199999999996</v>
      </c>
      <c r="E24" s="91">
        <f>E21-E26</f>
        <v>1880.42</v>
      </c>
      <c r="F24" s="76"/>
      <c r="G24" s="76"/>
      <c r="H24" s="76"/>
      <c r="I24" s="76"/>
      <c r="J24" s="76"/>
      <c r="K24" s="92"/>
      <c r="L24" s="93"/>
      <c r="M24" s="92"/>
      <c r="N24" s="50"/>
      <c r="O24" s="36"/>
      <c r="P24" s="35"/>
      <c r="Q24" s="2"/>
    </row>
    <row r="25" spans="2:17" ht="12" customHeight="1">
      <c r="B25" s="94" t="s">
        <v>51</v>
      </c>
      <c r="C25" s="91">
        <f>C22-C26</f>
        <v>1865.88</v>
      </c>
      <c r="D25" s="91">
        <f>D22-D26</f>
        <v>1865.8799999999997</v>
      </c>
      <c r="E25" s="91">
        <f>E22-E26</f>
        <v>1865.88</v>
      </c>
      <c r="F25" s="76"/>
      <c r="G25" s="76"/>
      <c r="H25" s="76"/>
      <c r="I25" s="76"/>
      <c r="J25" s="76"/>
      <c r="K25" s="92"/>
      <c r="L25" s="93"/>
      <c r="M25" s="92"/>
      <c r="N25" s="50"/>
      <c r="O25" s="36"/>
      <c r="P25" s="35"/>
      <c r="Q25" s="2"/>
    </row>
    <row r="26" spans="2:17" ht="12" customHeight="1">
      <c r="B26" s="95" t="s">
        <v>53</v>
      </c>
      <c r="C26" s="91">
        <f>'Расчетцен на апрель'!E19</f>
        <v>930.08</v>
      </c>
      <c r="D26" s="91">
        <f>'Расчетцен на апрель'!E20</f>
        <v>2548.32</v>
      </c>
      <c r="E26" s="91">
        <f>'Расчетцен на апрель'!E21</f>
        <v>3500.26</v>
      </c>
      <c r="F26" s="76"/>
      <c r="G26" s="76"/>
      <c r="H26" s="76"/>
      <c r="I26" s="76"/>
      <c r="J26" s="76"/>
      <c r="K26" s="92"/>
      <c r="L26" s="93"/>
      <c r="M26" s="92"/>
      <c r="N26" s="50"/>
      <c r="O26" s="36"/>
      <c r="P26" s="35"/>
      <c r="Q26" s="2"/>
    </row>
    <row r="27" spans="2:17" ht="12" customHeight="1">
      <c r="B27" s="17"/>
      <c r="C27" s="76"/>
      <c r="D27" s="76"/>
      <c r="E27" s="76"/>
      <c r="F27" s="76"/>
      <c r="G27" s="76"/>
      <c r="H27" s="76"/>
      <c r="I27" s="76"/>
      <c r="J27" s="76"/>
      <c r="K27" s="92"/>
      <c r="L27" s="93"/>
      <c r="M27" s="92"/>
      <c r="N27" s="50"/>
      <c r="O27" s="36"/>
      <c r="P27" s="35"/>
      <c r="Q27" s="2"/>
    </row>
    <row r="28" spans="2:17" ht="12" customHeight="1">
      <c r="B28" s="96" t="s">
        <v>54</v>
      </c>
      <c r="C28" s="76"/>
      <c r="D28" s="76"/>
      <c r="E28" s="76"/>
      <c r="F28" s="76"/>
      <c r="G28" s="76"/>
      <c r="H28" s="76"/>
      <c r="I28" s="76"/>
      <c r="J28" s="76"/>
      <c r="K28" s="92"/>
      <c r="L28" s="93"/>
      <c r="M28" s="92"/>
      <c r="N28" s="50"/>
      <c r="O28" s="36"/>
      <c r="P28" s="35"/>
      <c r="Q28" s="2"/>
    </row>
    <row r="29" spans="2:17" ht="12" customHeight="1">
      <c r="B29" s="12" t="s">
        <v>55</v>
      </c>
      <c r="C29" s="76"/>
      <c r="D29" s="76"/>
      <c r="E29" s="76"/>
      <c r="F29" s="76"/>
      <c r="G29" s="76"/>
      <c r="H29" s="76"/>
      <c r="I29" s="76"/>
      <c r="J29" s="76"/>
      <c r="K29" s="92"/>
      <c r="L29" s="93"/>
      <c r="M29" s="92"/>
      <c r="N29" s="50"/>
      <c r="O29" s="36"/>
      <c r="P29" s="35"/>
      <c r="Q29" s="2"/>
    </row>
    <row r="30" spans="2:17" ht="12" customHeight="1">
      <c r="B30" s="135" t="s">
        <v>56</v>
      </c>
      <c r="C30" s="134" t="s">
        <v>46</v>
      </c>
      <c r="D30" s="134"/>
      <c r="E30" s="134"/>
      <c r="F30" s="76"/>
      <c r="G30" s="76"/>
      <c r="H30" s="76"/>
      <c r="I30" s="76"/>
      <c r="J30" s="76"/>
      <c r="K30" s="92"/>
      <c r="L30" s="93"/>
      <c r="M30" s="92"/>
      <c r="N30" s="50"/>
      <c r="O30" s="36"/>
      <c r="P30" s="35"/>
      <c r="Q30" s="2"/>
    </row>
    <row r="31" spans="2:17" ht="12" customHeight="1">
      <c r="B31" s="136"/>
      <c r="C31" s="134" t="s">
        <v>47</v>
      </c>
      <c r="D31" s="134"/>
      <c r="E31" s="134"/>
      <c r="F31" s="76"/>
      <c r="G31" s="76"/>
      <c r="H31" s="76"/>
      <c r="I31" s="76"/>
      <c r="J31" s="76"/>
      <c r="K31" s="92"/>
      <c r="L31" s="93"/>
      <c r="M31" s="92"/>
      <c r="N31" s="50"/>
      <c r="O31" s="36"/>
      <c r="P31" s="35"/>
      <c r="Q31" s="2"/>
    </row>
    <row r="32" spans="2:17" ht="12" customHeight="1">
      <c r="B32" s="137"/>
      <c r="C32" s="89" t="s">
        <v>16</v>
      </c>
      <c r="D32" s="89" t="s">
        <v>48</v>
      </c>
      <c r="E32" s="89" t="s">
        <v>17</v>
      </c>
      <c r="F32" s="76"/>
      <c r="G32" s="76"/>
      <c r="H32" s="76"/>
      <c r="I32" s="76"/>
      <c r="J32" s="76"/>
      <c r="K32" s="92"/>
      <c r="L32" s="93"/>
      <c r="M32" s="92"/>
      <c r="N32" s="50"/>
      <c r="O32" s="36"/>
      <c r="P32" s="35"/>
      <c r="Q32" s="2"/>
    </row>
    <row r="33" spans="2:17" ht="12" customHeight="1">
      <c r="B33" s="124" t="s">
        <v>49</v>
      </c>
      <c r="C33" s="125"/>
      <c r="D33" s="125"/>
      <c r="E33" s="126"/>
      <c r="F33" s="76"/>
      <c r="G33" s="76"/>
      <c r="H33" s="76"/>
      <c r="I33" s="76"/>
      <c r="J33" s="76"/>
      <c r="K33" s="92"/>
      <c r="L33" s="93"/>
      <c r="M33" s="92"/>
      <c r="N33" s="50"/>
      <c r="O33" s="36"/>
      <c r="P33" s="35"/>
      <c r="Q33" s="2"/>
    </row>
    <row r="34" spans="2:17" ht="12" customHeight="1">
      <c r="B34" s="97" t="s">
        <v>57</v>
      </c>
      <c r="C34" s="91"/>
      <c r="D34" s="91"/>
      <c r="E34" s="91"/>
      <c r="F34" s="76"/>
      <c r="G34" s="76"/>
      <c r="H34" s="76"/>
      <c r="I34" s="76"/>
      <c r="J34" s="76"/>
      <c r="K34" s="92"/>
      <c r="L34" s="93"/>
      <c r="M34" s="92"/>
      <c r="N34" s="50"/>
      <c r="O34" s="36"/>
      <c r="P34" s="35"/>
      <c r="Q34" s="2"/>
    </row>
    <row r="35" spans="2:17" ht="12" customHeight="1">
      <c r="B35" s="94" t="s">
        <v>50</v>
      </c>
      <c r="C35" s="91">
        <f>'Расчетцен на апрель'!H44</f>
        <v>1985.69</v>
      </c>
      <c r="D35" s="91">
        <f>'Расчетцен на апрель'!H38</f>
        <v>3603.93</v>
      </c>
      <c r="E35" s="91">
        <f>'Расчетцен на апрель'!H41</f>
        <v>4555.87</v>
      </c>
      <c r="F35" s="76"/>
      <c r="G35" s="76"/>
      <c r="H35" s="76"/>
      <c r="I35" s="76"/>
      <c r="J35" s="76"/>
      <c r="K35" s="92"/>
      <c r="L35" s="93"/>
      <c r="M35" s="92"/>
      <c r="N35" s="50"/>
      <c r="O35" s="36"/>
      <c r="P35" s="35"/>
      <c r="Q35" s="2"/>
    </row>
    <row r="36" spans="2:17" ht="12" customHeight="1">
      <c r="B36" s="94" t="s">
        <v>51</v>
      </c>
      <c r="C36" s="91">
        <f>'Расчетцен на апрель'!H54</f>
        <v>1977.71</v>
      </c>
      <c r="D36" s="91">
        <f>'Расчетцен на апрель'!H48</f>
        <v>3595.95</v>
      </c>
      <c r="E36" s="91">
        <f>'Расчетцен на апрель'!H51</f>
        <v>4547.89</v>
      </c>
      <c r="F36" s="76"/>
      <c r="G36" s="76"/>
      <c r="H36" s="76"/>
      <c r="I36" s="76"/>
      <c r="J36" s="76"/>
      <c r="K36" s="92"/>
      <c r="L36" s="93"/>
      <c r="M36" s="92"/>
      <c r="N36" s="50"/>
      <c r="O36" s="36"/>
      <c r="P36" s="35"/>
      <c r="Q36" s="2"/>
    </row>
    <row r="37" spans="2:17" ht="12" customHeight="1">
      <c r="B37" s="97" t="s">
        <v>58</v>
      </c>
      <c r="C37" s="91"/>
      <c r="D37" s="91"/>
      <c r="E37" s="91"/>
      <c r="F37" s="76"/>
      <c r="G37" s="76"/>
      <c r="H37" s="76"/>
      <c r="I37" s="76"/>
      <c r="J37" s="76"/>
      <c r="K37" s="76"/>
      <c r="L37" s="76"/>
      <c r="M37" s="92"/>
      <c r="N37" s="44"/>
      <c r="O37" s="36"/>
      <c r="P37" s="5"/>
      <c r="Q37" s="2"/>
    </row>
    <row r="38" spans="2:17" ht="12" customHeight="1">
      <c r="B38" s="94" t="s">
        <v>50</v>
      </c>
      <c r="C38" s="91">
        <f>'Расчетцен на апрель'!H45</f>
        <v>4021.58</v>
      </c>
      <c r="D38" s="91">
        <f>'Расчетцен на апрель'!H39</f>
        <v>5639.820000000001</v>
      </c>
      <c r="E38" s="91">
        <f>'Расчетцен на апрель'!H42</f>
        <v>6591.76</v>
      </c>
      <c r="F38" s="76"/>
      <c r="G38" s="76"/>
      <c r="H38" s="76"/>
      <c r="I38" s="76"/>
      <c r="J38" s="76"/>
      <c r="K38" s="76"/>
      <c r="L38" s="76"/>
      <c r="M38" s="92"/>
      <c r="N38" s="44"/>
      <c r="O38" s="36"/>
      <c r="P38" s="5"/>
      <c r="Q38" s="2"/>
    </row>
    <row r="39" spans="2:17" ht="12" customHeight="1">
      <c r="B39" s="94" t="s">
        <v>51</v>
      </c>
      <c r="C39" s="98">
        <f>'Расчетцен на апрель'!H55</f>
        <v>3997.41</v>
      </c>
      <c r="D39" s="98">
        <f>'Расчетцен на апрель'!H49</f>
        <v>5615.650000000001</v>
      </c>
      <c r="E39" s="99">
        <f>'Расчетцен на апрель'!H52</f>
        <v>6567.59</v>
      </c>
      <c r="F39" s="76"/>
      <c r="G39" s="76"/>
      <c r="H39" s="76"/>
      <c r="I39" s="76"/>
      <c r="J39" s="76"/>
      <c r="K39" s="76"/>
      <c r="L39" s="76"/>
      <c r="M39" s="92"/>
      <c r="N39" s="44"/>
      <c r="O39" s="36"/>
      <c r="P39" s="5"/>
      <c r="Q39" s="2"/>
    </row>
    <row r="40" spans="2:17" ht="12" customHeight="1">
      <c r="B40" s="127" t="s">
        <v>52</v>
      </c>
      <c r="C40" s="128"/>
      <c r="D40" s="128"/>
      <c r="E40" s="129"/>
      <c r="F40" s="76"/>
      <c r="G40" s="76"/>
      <c r="H40" s="76"/>
      <c r="I40" s="76"/>
      <c r="J40" s="76"/>
      <c r="K40" s="76"/>
      <c r="L40" s="76"/>
      <c r="M40" s="92"/>
      <c r="N40" s="44"/>
      <c r="O40" s="36"/>
      <c r="P40" s="5"/>
      <c r="Q40" s="2"/>
    </row>
    <row r="41" spans="2:17" ht="12" customHeight="1">
      <c r="B41" s="97" t="s">
        <v>57</v>
      </c>
      <c r="C41" s="91"/>
      <c r="D41" s="91"/>
      <c r="E41" s="91"/>
      <c r="F41" s="76"/>
      <c r="G41" s="76"/>
      <c r="H41" s="76"/>
      <c r="I41" s="76"/>
      <c r="J41" s="76"/>
      <c r="K41" s="92"/>
      <c r="L41" s="93"/>
      <c r="M41" s="92"/>
      <c r="N41" s="44"/>
      <c r="O41" s="36"/>
      <c r="P41" s="35"/>
      <c r="Q41" s="2"/>
    </row>
    <row r="42" spans="2:17" ht="12" customHeight="1">
      <c r="B42" s="94" t="s">
        <v>50</v>
      </c>
      <c r="C42" s="91">
        <f>C35-C26</f>
        <v>1055.6100000000001</v>
      </c>
      <c r="D42" s="91">
        <f>D35-D26</f>
        <v>1055.6099999999997</v>
      </c>
      <c r="E42" s="91">
        <f>E35-E26</f>
        <v>1055.6099999999997</v>
      </c>
      <c r="F42" s="76"/>
      <c r="G42" s="76"/>
      <c r="H42" s="76"/>
      <c r="I42" s="76"/>
      <c r="J42" s="76"/>
      <c r="K42" s="92"/>
      <c r="L42" s="93"/>
      <c r="M42" s="92"/>
      <c r="N42" s="44"/>
      <c r="O42" s="36"/>
      <c r="P42" s="35"/>
      <c r="Q42" s="2"/>
    </row>
    <row r="43" spans="2:17" ht="12" customHeight="1">
      <c r="B43" s="94" t="s">
        <v>51</v>
      </c>
      <c r="C43" s="91">
        <f>C36-C26</f>
        <v>1047.63</v>
      </c>
      <c r="D43" s="91">
        <f>D36-D26</f>
        <v>1047.6299999999997</v>
      </c>
      <c r="E43" s="91">
        <f>E36-E26</f>
        <v>1047.63</v>
      </c>
      <c r="F43" s="76"/>
      <c r="G43" s="76"/>
      <c r="H43" s="76"/>
      <c r="I43" s="76"/>
      <c r="J43" s="76"/>
      <c r="K43" s="92"/>
      <c r="L43" s="93"/>
      <c r="M43" s="92"/>
      <c r="N43" s="44"/>
      <c r="O43" s="36"/>
      <c r="P43" s="35"/>
      <c r="Q43" s="2"/>
    </row>
    <row r="44" spans="2:17" ht="12" customHeight="1">
      <c r="B44" s="97" t="s">
        <v>58</v>
      </c>
      <c r="C44" s="91"/>
      <c r="D44" s="100"/>
      <c r="E44" s="91"/>
      <c r="F44" s="76"/>
      <c r="G44" s="76"/>
      <c r="H44" s="76"/>
      <c r="I44" s="76"/>
      <c r="J44" s="76"/>
      <c r="K44" s="92"/>
      <c r="L44" s="93"/>
      <c r="M44" s="92"/>
      <c r="N44" s="44"/>
      <c r="O44" s="36"/>
      <c r="P44" s="35"/>
      <c r="Q44" s="2"/>
    </row>
    <row r="45" spans="2:17" ht="12" customHeight="1">
      <c r="B45" s="94" t="s">
        <v>50</v>
      </c>
      <c r="C45" s="91">
        <f>C38-C26</f>
        <v>3091.5</v>
      </c>
      <c r="D45" s="91">
        <f>D38-D26</f>
        <v>3091.5000000000005</v>
      </c>
      <c r="E45" s="91">
        <f>E38-E26</f>
        <v>3091.5</v>
      </c>
      <c r="F45" s="92"/>
      <c r="G45" s="92"/>
      <c r="H45" s="92"/>
      <c r="I45" s="92"/>
      <c r="J45" s="92"/>
      <c r="K45" s="76"/>
      <c r="L45" s="93"/>
      <c r="M45" s="92"/>
      <c r="N45" s="44"/>
      <c r="O45" s="36"/>
      <c r="P45" s="5"/>
      <c r="Q45" s="2"/>
    </row>
    <row r="46" spans="2:17" ht="14.25" customHeight="1">
      <c r="B46" s="94" t="s">
        <v>51</v>
      </c>
      <c r="C46" s="91">
        <f>C39-C26</f>
        <v>3067.33</v>
      </c>
      <c r="D46" s="91">
        <f>D39-D26</f>
        <v>3067.3300000000004</v>
      </c>
      <c r="E46" s="91">
        <f>E39-E26</f>
        <v>3067.33</v>
      </c>
      <c r="F46" s="76"/>
      <c r="G46" s="76"/>
      <c r="H46" s="76"/>
      <c r="I46" s="76"/>
      <c r="J46" s="76"/>
      <c r="K46" s="92"/>
      <c r="L46" s="93"/>
      <c r="M46" s="92"/>
      <c r="N46" s="44"/>
      <c r="O46" s="36"/>
      <c r="P46" s="35"/>
      <c r="Q46" s="2"/>
    </row>
    <row r="47" spans="2:17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92"/>
      <c r="N47" s="2"/>
      <c r="O47" s="36"/>
      <c r="P47" s="5"/>
      <c r="Q47" s="2"/>
    </row>
    <row r="48" spans="2:17" ht="12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92"/>
      <c r="N48" s="2"/>
      <c r="O48" s="36"/>
      <c r="P48" s="5"/>
      <c r="Q48" s="2"/>
    </row>
    <row r="49" spans="2:17" ht="13.5" customHeight="1">
      <c r="B49" s="76"/>
      <c r="C49" s="76"/>
      <c r="D49" s="76"/>
      <c r="E49" s="76"/>
      <c r="F49" s="76"/>
      <c r="G49" s="76"/>
      <c r="H49" s="76"/>
      <c r="I49" s="76"/>
      <c r="J49" s="76"/>
      <c r="K49" s="92"/>
      <c r="L49" s="93"/>
      <c r="M49" s="92"/>
      <c r="N49" s="5"/>
      <c r="O49" s="36"/>
      <c r="P49" s="35"/>
      <c r="Q49" s="2"/>
    </row>
    <row r="50" spans="2:17" ht="12.75" hidden="1">
      <c r="B50" s="76"/>
      <c r="C50" s="76"/>
      <c r="D50" s="76"/>
      <c r="E50" s="76"/>
      <c r="F50" s="76"/>
      <c r="G50" s="76"/>
      <c r="H50" s="76"/>
      <c r="I50" s="76"/>
      <c r="J50" s="76"/>
      <c r="K50" s="92"/>
      <c r="L50" s="93"/>
      <c r="M50" s="92"/>
      <c r="N50" s="5"/>
      <c r="O50" s="36"/>
      <c r="P50" s="5"/>
      <c r="Q50" s="2"/>
    </row>
    <row r="51" spans="2:17" ht="12.75" hidden="1">
      <c r="B51" s="76"/>
      <c r="C51" s="76"/>
      <c r="D51" s="76"/>
      <c r="E51" s="76"/>
      <c r="F51" s="76"/>
      <c r="G51" s="76"/>
      <c r="H51" s="76"/>
      <c r="I51" s="76"/>
      <c r="J51" s="76"/>
      <c r="K51" s="92"/>
      <c r="L51" s="93"/>
      <c r="M51" s="92"/>
      <c r="N51" s="5"/>
      <c r="O51" s="36"/>
      <c r="P51" s="5"/>
      <c r="Q51" s="2"/>
    </row>
    <row r="52" spans="2:17" ht="12.75">
      <c r="B52" s="76"/>
      <c r="C52" s="76"/>
      <c r="D52" s="76"/>
      <c r="E52" s="76"/>
      <c r="F52" s="76"/>
      <c r="G52" s="76"/>
      <c r="H52" s="76"/>
      <c r="I52" s="76"/>
      <c r="J52" s="76"/>
      <c r="K52" s="92"/>
      <c r="L52" s="93"/>
      <c r="M52" s="92"/>
      <c r="N52" s="5"/>
      <c r="O52" s="36"/>
      <c r="P52" s="35"/>
      <c r="Q52" s="2"/>
    </row>
    <row r="53" spans="2:17" ht="12.75">
      <c r="B53" s="76"/>
      <c r="C53" s="76"/>
      <c r="D53" s="76"/>
      <c r="E53" s="76"/>
      <c r="F53" s="76"/>
      <c r="G53" s="76"/>
      <c r="H53" s="76"/>
      <c r="I53" s="76"/>
      <c r="J53" s="76"/>
      <c r="K53" s="92"/>
      <c r="L53" s="93"/>
      <c r="M53" s="92"/>
      <c r="N53" s="5"/>
      <c r="O53" s="36"/>
      <c r="P53" s="35"/>
      <c r="Q53" s="2"/>
    </row>
    <row r="54" spans="2:17" ht="12.75">
      <c r="B54" s="76"/>
      <c r="C54" s="76"/>
      <c r="D54" s="76"/>
      <c r="E54" s="76"/>
      <c r="F54" s="76"/>
      <c r="G54" s="76"/>
      <c r="H54" s="76"/>
      <c r="I54" s="76"/>
      <c r="J54" s="76"/>
      <c r="K54" s="92"/>
      <c r="L54" s="93"/>
      <c r="M54" s="92"/>
      <c r="N54" s="5"/>
      <c r="O54" s="36"/>
      <c r="P54" s="35"/>
      <c r="Q54" s="2"/>
    </row>
    <row r="55" spans="2:17" ht="12.75">
      <c r="B55" s="76"/>
      <c r="C55" s="76"/>
      <c r="D55" s="76"/>
      <c r="E55" s="76"/>
      <c r="F55" s="76"/>
      <c r="G55" s="76"/>
      <c r="H55" s="76"/>
      <c r="I55" s="76"/>
      <c r="J55" s="76"/>
      <c r="K55" s="92"/>
      <c r="L55" s="93"/>
      <c r="M55" s="92"/>
      <c r="N55" s="5"/>
      <c r="O55" s="36"/>
      <c r="P55" s="35"/>
      <c r="Q55" s="2"/>
    </row>
    <row r="56" spans="2:14" ht="12.75">
      <c r="B56" s="76"/>
      <c r="C56" s="76"/>
      <c r="D56" s="76"/>
      <c r="E56" s="76"/>
      <c r="F56" s="76"/>
      <c r="G56" s="76"/>
      <c r="H56" s="76"/>
      <c r="I56" s="92"/>
      <c r="J56" s="92"/>
      <c r="K56" s="92"/>
      <c r="L56" s="101"/>
      <c r="M56" s="102"/>
      <c r="N56" s="103"/>
    </row>
    <row r="57" spans="2:14" ht="13.5" thickBot="1">
      <c r="B57" s="104"/>
      <c r="C57" s="76"/>
      <c r="D57" s="76"/>
      <c r="E57" s="76"/>
      <c r="F57" s="105"/>
      <c r="G57" s="76"/>
      <c r="H57" s="76"/>
      <c r="I57" s="76"/>
      <c r="J57" s="76"/>
      <c r="K57" s="106"/>
      <c r="L57" s="101"/>
      <c r="M57" s="102"/>
      <c r="N57" s="107"/>
    </row>
    <row r="58" spans="2:3" ht="12.75">
      <c r="B58" s="108"/>
      <c r="C58" s="109"/>
    </row>
    <row r="59" spans="3:13" ht="14.25" customHeight="1">
      <c r="C59" s="110"/>
      <c r="D59" s="109"/>
      <c r="E59" s="109"/>
      <c r="F59" s="109"/>
      <c r="G59" s="109"/>
      <c r="H59" s="109"/>
      <c r="I59" s="109"/>
      <c r="J59" s="109"/>
      <c r="K59" s="109"/>
      <c r="L59" s="111"/>
      <c r="M59" s="111"/>
    </row>
    <row r="60" spans="2:15" ht="13.5" customHeight="1">
      <c r="B60" s="17"/>
      <c r="C60" s="17"/>
      <c r="D60" s="17"/>
      <c r="E60" s="17"/>
      <c r="F60" s="17"/>
      <c r="G60" s="17"/>
      <c r="H60" s="17"/>
      <c r="I60" s="17"/>
      <c r="J60" s="17"/>
      <c r="K60" s="16"/>
      <c r="L60" s="15"/>
      <c r="M60" s="14"/>
      <c r="N60" s="9"/>
      <c r="O60" s="112"/>
    </row>
    <row r="61" spans="2:15" ht="14.25" customHeight="1">
      <c r="B61" s="123"/>
      <c r="C61" s="123"/>
      <c r="D61" s="113"/>
      <c r="E61" s="113"/>
      <c r="F61" s="113"/>
      <c r="G61" s="113"/>
      <c r="H61" s="113"/>
      <c r="I61" s="113"/>
      <c r="J61" s="113"/>
      <c r="K61" s="114"/>
      <c r="L61" s="115"/>
      <c r="M61" s="115"/>
      <c r="N61" s="109"/>
      <c r="O61" s="112"/>
    </row>
    <row r="62" spans="2:15" ht="12.75">
      <c r="B62" s="116"/>
      <c r="C62" s="116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09"/>
      <c r="O62" s="112"/>
    </row>
    <row r="63" spans="2:15" ht="12.75">
      <c r="B63" s="116"/>
      <c r="C63" s="116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09"/>
      <c r="O63" s="112"/>
    </row>
    <row r="64" spans="2:15" ht="12.75">
      <c r="B64" s="116"/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09"/>
      <c r="O64" s="112"/>
    </row>
    <row r="65" spans="2:15" ht="12.75">
      <c r="B65" s="116"/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09"/>
      <c r="O65" s="112"/>
    </row>
    <row r="66" spans="2:15" ht="12.75">
      <c r="B66" s="116"/>
      <c r="C66" s="116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09"/>
      <c r="O66" s="112"/>
    </row>
    <row r="67" spans="2:15" ht="12.75">
      <c r="B67" s="116"/>
      <c r="C67" s="116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09"/>
      <c r="O67" s="112"/>
    </row>
    <row r="68" spans="2:15" ht="12.75">
      <c r="B68" s="116"/>
      <c r="C68" s="116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09"/>
      <c r="O68" s="112"/>
    </row>
    <row r="69" spans="2:15" ht="12.75">
      <c r="B69" s="116"/>
      <c r="C69" s="116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09"/>
      <c r="O69" s="112"/>
    </row>
    <row r="70" spans="2:15" ht="12.75">
      <c r="B70" s="116"/>
      <c r="C70" s="116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09"/>
      <c r="O70" s="112"/>
    </row>
    <row r="71" spans="2:15" ht="12.75">
      <c r="B71" s="116"/>
      <c r="C71" s="116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09"/>
      <c r="O71" s="112"/>
    </row>
    <row r="72" spans="2:15" ht="12.75">
      <c r="B72" s="116"/>
      <c r="C72" s="116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09"/>
      <c r="O72" s="112"/>
    </row>
    <row r="73" spans="2:15" ht="12.75">
      <c r="B73" s="116"/>
      <c r="C73" s="116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2"/>
    </row>
    <row r="74" spans="2:15" ht="12.75">
      <c r="B74" s="116"/>
      <c r="C74" s="116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/>
      <c r="O74" s="112"/>
    </row>
    <row r="75" spans="2:15" ht="12.75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2"/>
    </row>
    <row r="76" spans="2:14" ht="1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7"/>
    </row>
    <row r="77" spans="2:14" ht="15">
      <c r="B77" s="118"/>
      <c r="C77" s="118"/>
      <c r="D77" s="118"/>
      <c r="E77" s="118"/>
      <c r="F77" s="118"/>
      <c r="G77" s="118"/>
      <c r="H77" s="118"/>
      <c r="I77" s="118"/>
      <c r="J77" s="118"/>
      <c r="K77" s="117"/>
      <c r="L77" s="117"/>
      <c r="M77" s="80"/>
      <c r="N77" s="80"/>
    </row>
    <row r="78" spans="2:10" ht="12.75">
      <c r="B78" s="118"/>
      <c r="C78" s="118"/>
      <c r="D78" s="118"/>
      <c r="E78" s="118"/>
      <c r="F78" s="118"/>
      <c r="G78" s="118"/>
      <c r="H78" s="118"/>
      <c r="I78" s="118"/>
      <c r="J78" s="118"/>
    </row>
    <row r="79" spans="2:10" ht="4.5" customHeight="1">
      <c r="B79" s="118"/>
      <c r="C79" s="118"/>
      <c r="D79" s="118"/>
      <c r="E79" s="118"/>
      <c r="F79" s="118"/>
      <c r="G79" s="118"/>
      <c r="H79" s="118"/>
      <c r="I79" s="118"/>
      <c r="J79" s="118"/>
    </row>
    <row r="81" spans="2:13" ht="12.75" hidden="1">
      <c r="B81" s="119"/>
      <c r="C81" s="119"/>
      <c r="D81" s="119"/>
      <c r="E81" s="119"/>
      <c r="F81" s="119"/>
      <c r="G81" s="119"/>
      <c r="H81" s="119"/>
      <c r="I81" s="119"/>
      <c r="J81" s="119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592"/>
  <sheetViews>
    <sheetView tabSelected="1" zoomScalePageLayoutView="0" workbookViewId="0" topLeftCell="A4">
      <selection activeCell="E37" sqref="E37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83"/>
      <c r="M2" s="83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78" t="s">
        <v>42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0"/>
      <c r="N11" s="78"/>
    </row>
    <row r="12" spans="2:14" ht="16.5" customHeight="1">
      <c r="B12" s="130" t="s">
        <v>64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N12" s="78"/>
    </row>
    <row r="13" spans="2:17" ht="12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87"/>
      <c r="N13" s="87"/>
      <c r="O13" s="2"/>
      <c r="P13" s="2"/>
      <c r="Q13" s="2"/>
    </row>
    <row r="14" spans="2:17" ht="12" customHeight="1">
      <c r="B14" s="88" t="s">
        <v>43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2"/>
      <c r="O14" s="2"/>
      <c r="P14" s="2"/>
      <c r="Q14" s="2"/>
    </row>
    <row r="15" spans="2:17" ht="12" customHeight="1">
      <c r="B15" s="12" t="s">
        <v>44</v>
      </c>
      <c r="C15" s="12"/>
      <c r="D15" s="12"/>
      <c r="E15" s="12"/>
      <c r="F15" s="2"/>
      <c r="G15" s="2"/>
      <c r="H15" s="2"/>
      <c r="I15" s="2"/>
      <c r="J15" s="2"/>
      <c r="K15" s="75"/>
      <c r="L15" s="75"/>
      <c r="M15" s="75"/>
      <c r="N15" s="3"/>
      <c r="O15" s="2"/>
      <c r="P15" s="2"/>
      <c r="Q15" s="2"/>
    </row>
    <row r="16" spans="2:17" ht="12" customHeight="1">
      <c r="B16" s="2"/>
      <c r="C16" s="2"/>
      <c r="D16" s="2"/>
      <c r="E16" s="2"/>
      <c r="F16" s="2"/>
      <c r="G16" s="2"/>
      <c r="H16" s="2"/>
      <c r="I16" s="2"/>
      <c r="J16" s="2"/>
      <c r="K16" s="75"/>
      <c r="L16" s="75"/>
      <c r="M16" s="75"/>
      <c r="N16" s="3"/>
      <c r="O16" s="2"/>
      <c r="P16" s="2"/>
      <c r="Q16" s="2"/>
    </row>
    <row r="17" spans="2:17" ht="12" customHeight="1">
      <c r="B17" s="131" t="s">
        <v>45</v>
      </c>
      <c r="C17" s="134" t="s">
        <v>46</v>
      </c>
      <c r="D17" s="134"/>
      <c r="E17" s="134"/>
      <c r="F17" s="76"/>
      <c r="G17" s="76"/>
      <c r="H17" s="76"/>
      <c r="I17" s="76"/>
      <c r="J17" s="76"/>
      <c r="K17" s="75"/>
      <c r="L17" s="75"/>
      <c r="M17" s="75"/>
      <c r="N17" s="3"/>
      <c r="O17" s="2"/>
      <c r="P17" s="2"/>
      <c r="Q17" s="2"/>
    </row>
    <row r="18" spans="2:17" ht="12" customHeight="1">
      <c r="B18" s="132"/>
      <c r="C18" s="134" t="s">
        <v>47</v>
      </c>
      <c r="D18" s="134"/>
      <c r="E18" s="134"/>
      <c r="F18" s="76"/>
      <c r="G18" s="76"/>
      <c r="H18" s="76"/>
      <c r="I18" s="76"/>
      <c r="J18" s="76"/>
      <c r="K18" s="75"/>
      <c r="L18" s="75"/>
      <c r="M18" s="75"/>
      <c r="N18" s="3"/>
      <c r="O18" s="2"/>
      <c r="P18" s="2"/>
      <c r="Q18" s="2"/>
    </row>
    <row r="19" spans="2:17" ht="12" customHeight="1">
      <c r="B19" s="133"/>
      <c r="C19" s="89" t="s">
        <v>16</v>
      </c>
      <c r="D19" s="89" t="s">
        <v>48</v>
      </c>
      <c r="E19" s="89" t="s">
        <v>17</v>
      </c>
      <c r="F19" s="76"/>
      <c r="G19" s="76"/>
      <c r="H19" s="76"/>
      <c r="I19" s="76"/>
      <c r="J19" s="76"/>
      <c r="K19" s="75"/>
      <c r="L19" s="75"/>
      <c r="M19" s="75"/>
      <c r="N19" s="3"/>
      <c r="O19" s="2"/>
      <c r="P19" s="2"/>
      <c r="Q19" s="2"/>
    </row>
    <row r="20" spans="2:17" ht="12" customHeight="1">
      <c r="B20" s="90" t="s">
        <v>49</v>
      </c>
      <c r="C20" s="91"/>
      <c r="D20" s="91"/>
      <c r="E20" s="91"/>
      <c r="F20" s="76"/>
      <c r="G20" s="76"/>
      <c r="H20" s="76"/>
      <c r="I20" s="76"/>
      <c r="J20" s="76"/>
      <c r="K20" s="92"/>
      <c r="L20" s="93"/>
      <c r="M20" s="92"/>
      <c r="N20" s="50"/>
      <c r="O20" s="36"/>
      <c r="P20" s="35"/>
      <c r="Q20" s="2"/>
    </row>
    <row r="21" spans="2:17" ht="12" customHeight="1">
      <c r="B21" s="94" t="s">
        <v>50</v>
      </c>
      <c r="C21" s="91">
        <f>'Расчетцен на май'!H19</f>
        <v>2858.1</v>
      </c>
      <c r="D21" s="91">
        <f>'Расчетцен на май'!H20</f>
        <v>4476.34</v>
      </c>
      <c r="E21" s="91">
        <f>'Расчетцен на май'!H21</f>
        <v>5428.28</v>
      </c>
      <c r="F21" s="76"/>
      <c r="G21" s="76"/>
      <c r="H21" s="76"/>
      <c r="I21" s="76"/>
      <c r="J21" s="76"/>
      <c r="K21" s="92"/>
      <c r="L21" s="93"/>
      <c r="M21" s="92"/>
      <c r="N21" s="50"/>
      <c r="O21" s="36"/>
      <c r="P21" s="35"/>
      <c r="Q21" s="2"/>
    </row>
    <row r="22" spans="2:17" ht="12" customHeight="1">
      <c r="B22" s="94" t="s">
        <v>51</v>
      </c>
      <c r="C22" s="91">
        <f>'Расчетцен на май'!H23</f>
        <v>2843.18</v>
      </c>
      <c r="D22" s="91">
        <f>'Расчетцен на май'!H24</f>
        <v>4461.42</v>
      </c>
      <c r="E22" s="91">
        <f>'Расчетцен на май'!H25</f>
        <v>5413.36</v>
      </c>
      <c r="F22" s="76"/>
      <c r="G22" s="76"/>
      <c r="H22" s="76"/>
      <c r="I22" s="76"/>
      <c r="J22" s="76"/>
      <c r="K22" s="92"/>
      <c r="L22" s="93"/>
      <c r="M22" s="92"/>
      <c r="N22" s="50"/>
      <c r="O22" s="36"/>
      <c r="P22" s="35"/>
      <c r="Q22" s="2"/>
    </row>
    <row r="23" spans="2:17" ht="12" customHeight="1">
      <c r="B23" s="95" t="s">
        <v>52</v>
      </c>
      <c r="C23" s="91"/>
      <c r="D23" s="89"/>
      <c r="E23" s="89"/>
      <c r="F23" s="76"/>
      <c r="G23" s="76"/>
      <c r="H23" s="76"/>
      <c r="I23" s="76"/>
      <c r="J23" s="76"/>
      <c r="K23" s="92"/>
      <c r="L23" s="93"/>
      <c r="M23" s="92"/>
      <c r="N23" s="50"/>
      <c r="O23" s="36"/>
      <c r="P23" s="35"/>
      <c r="Q23" s="2"/>
    </row>
    <row r="24" spans="2:17" ht="12" customHeight="1">
      <c r="B24" s="94" t="s">
        <v>50</v>
      </c>
      <c r="C24" s="91">
        <f>C21-C26</f>
        <v>1928.02</v>
      </c>
      <c r="D24" s="91">
        <f>D21-D26</f>
        <v>1928.02</v>
      </c>
      <c r="E24" s="91">
        <f>E21-E26</f>
        <v>1928.0199999999995</v>
      </c>
      <c r="F24" s="76"/>
      <c r="G24" s="76"/>
      <c r="H24" s="76"/>
      <c r="I24" s="76"/>
      <c r="J24" s="76"/>
      <c r="K24" s="92"/>
      <c r="L24" s="93"/>
      <c r="M24" s="92"/>
      <c r="N24" s="50"/>
      <c r="O24" s="36"/>
      <c r="P24" s="35"/>
      <c r="Q24" s="2"/>
    </row>
    <row r="25" spans="2:17" ht="12" customHeight="1">
      <c r="B25" s="94" t="s">
        <v>51</v>
      </c>
      <c r="C25" s="91">
        <f>C22-C26</f>
        <v>1913.1</v>
      </c>
      <c r="D25" s="91">
        <f>D22-D26</f>
        <v>1913.1</v>
      </c>
      <c r="E25" s="91">
        <f>E22-E26</f>
        <v>1913.0999999999995</v>
      </c>
      <c r="F25" s="76"/>
      <c r="G25" s="76"/>
      <c r="H25" s="76"/>
      <c r="I25" s="76"/>
      <c r="J25" s="76"/>
      <c r="K25" s="92"/>
      <c r="L25" s="93"/>
      <c r="M25" s="92"/>
      <c r="N25" s="50"/>
      <c r="O25" s="36"/>
      <c r="P25" s="35"/>
      <c r="Q25" s="2"/>
    </row>
    <row r="26" spans="2:17" ht="12" customHeight="1">
      <c r="B26" s="95" t="s">
        <v>53</v>
      </c>
      <c r="C26" s="91">
        <f>'Расчетцен на апрель'!E19</f>
        <v>930.08</v>
      </c>
      <c r="D26" s="91">
        <f>'Расчетцен на апрель'!E20</f>
        <v>2548.32</v>
      </c>
      <c r="E26" s="91">
        <f>'Расчетцен на апрель'!E21</f>
        <v>3500.26</v>
      </c>
      <c r="F26" s="76"/>
      <c r="G26" s="76"/>
      <c r="H26" s="76"/>
      <c r="I26" s="76"/>
      <c r="J26" s="76"/>
      <c r="K26" s="92"/>
      <c r="L26" s="93"/>
      <c r="M26" s="92"/>
      <c r="N26" s="50"/>
      <c r="O26" s="36"/>
      <c r="P26" s="35"/>
      <c r="Q26" s="2"/>
    </row>
    <row r="27" spans="2:17" ht="12" customHeight="1">
      <c r="B27" s="17"/>
      <c r="C27" s="76"/>
      <c r="D27" s="76"/>
      <c r="E27" s="76"/>
      <c r="F27" s="76"/>
      <c r="G27" s="76"/>
      <c r="H27" s="76"/>
      <c r="I27" s="76"/>
      <c r="J27" s="76"/>
      <c r="K27" s="92"/>
      <c r="L27" s="93"/>
      <c r="M27" s="92"/>
      <c r="N27" s="50"/>
      <c r="O27" s="36"/>
      <c r="P27" s="35"/>
      <c r="Q27" s="2"/>
    </row>
    <row r="28" spans="2:17" ht="12" customHeight="1">
      <c r="B28" s="96" t="s">
        <v>54</v>
      </c>
      <c r="C28" s="76"/>
      <c r="D28" s="76"/>
      <c r="E28" s="76"/>
      <c r="F28" s="76"/>
      <c r="G28" s="76"/>
      <c r="H28" s="76"/>
      <c r="I28" s="76"/>
      <c r="J28" s="76"/>
      <c r="K28" s="92"/>
      <c r="L28" s="93"/>
      <c r="M28" s="92"/>
      <c r="N28" s="50"/>
      <c r="O28" s="36"/>
      <c r="P28" s="35"/>
      <c r="Q28" s="2"/>
    </row>
    <row r="29" spans="2:17" ht="12" customHeight="1">
      <c r="B29" s="12" t="s">
        <v>55</v>
      </c>
      <c r="C29" s="76"/>
      <c r="D29" s="76"/>
      <c r="E29" s="76"/>
      <c r="F29" s="76"/>
      <c r="G29" s="76"/>
      <c r="H29" s="76"/>
      <c r="I29" s="76"/>
      <c r="J29" s="76"/>
      <c r="K29" s="92"/>
      <c r="L29" s="93"/>
      <c r="M29" s="92"/>
      <c r="N29" s="50"/>
      <c r="O29" s="36"/>
      <c r="P29" s="35"/>
      <c r="Q29" s="2"/>
    </row>
    <row r="30" spans="2:17" ht="12" customHeight="1">
      <c r="B30" s="135" t="s">
        <v>56</v>
      </c>
      <c r="C30" s="134" t="s">
        <v>46</v>
      </c>
      <c r="D30" s="134"/>
      <c r="E30" s="134"/>
      <c r="F30" s="76"/>
      <c r="G30" s="76"/>
      <c r="H30" s="76"/>
      <c r="I30" s="76"/>
      <c r="J30" s="76"/>
      <c r="K30" s="92"/>
      <c r="L30" s="93"/>
      <c r="M30" s="92"/>
      <c r="N30" s="50"/>
      <c r="O30" s="36"/>
      <c r="P30" s="35"/>
      <c r="Q30" s="2"/>
    </row>
    <row r="31" spans="2:17" ht="12" customHeight="1">
      <c r="B31" s="136"/>
      <c r="C31" s="134" t="s">
        <v>47</v>
      </c>
      <c r="D31" s="134"/>
      <c r="E31" s="134"/>
      <c r="F31" s="76"/>
      <c r="G31" s="76"/>
      <c r="H31" s="76"/>
      <c r="I31" s="76"/>
      <c r="J31" s="76"/>
      <c r="K31" s="92"/>
      <c r="L31" s="93"/>
      <c r="M31" s="92"/>
      <c r="N31" s="50"/>
      <c r="O31" s="36"/>
      <c r="P31" s="35"/>
      <c r="Q31" s="2"/>
    </row>
    <row r="32" spans="2:17" ht="12" customHeight="1">
      <c r="B32" s="137"/>
      <c r="C32" s="89" t="s">
        <v>16</v>
      </c>
      <c r="D32" s="89" t="s">
        <v>48</v>
      </c>
      <c r="E32" s="89" t="s">
        <v>17</v>
      </c>
      <c r="F32" s="76"/>
      <c r="G32" s="76"/>
      <c r="H32" s="76"/>
      <c r="I32" s="76"/>
      <c r="J32" s="76"/>
      <c r="K32" s="92"/>
      <c r="L32" s="93"/>
      <c r="M32" s="92"/>
      <c r="N32" s="50"/>
      <c r="O32" s="36"/>
      <c r="P32" s="35"/>
      <c r="Q32" s="2"/>
    </row>
    <row r="33" spans="2:17" ht="12" customHeight="1">
      <c r="B33" s="124" t="s">
        <v>49</v>
      </c>
      <c r="C33" s="125"/>
      <c r="D33" s="125"/>
      <c r="E33" s="126"/>
      <c r="F33" s="76"/>
      <c r="G33" s="76"/>
      <c r="H33" s="76"/>
      <c r="I33" s="76"/>
      <c r="J33" s="76"/>
      <c r="K33" s="92"/>
      <c r="L33" s="93"/>
      <c r="M33" s="92"/>
      <c r="N33" s="50"/>
      <c r="O33" s="36"/>
      <c r="P33" s="35"/>
      <c r="Q33" s="2"/>
    </row>
    <row r="34" spans="2:17" ht="12" customHeight="1">
      <c r="B34" s="97" t="s">
        <v>57</v>
      </c>
      <c r="C34" s="91"/>
      <c r="D34" s="91"/>
      <c r="E34" s="91"/>
      <c r="F34" s="76"/>
      <c r="G34" s="76"/>
      <c r="H34" s="76"/>
      <c r="I34" s="76"/>
      <c r="J34" s="76"/>
      <c r="K34" s="92"/>
      <c r="L34" s="93"/>
      <c r="M34" s="92"/>
      <c r="N34" s="50"/>
      <c r="O34" s="36"/>
      <c r="P34" s="35"/>
      <c r="Q34" s="2"/>
    </row>
    <row r="35" spans="2:17" ht="12" customHeight="1">
      <c r="B35" s="94" t="s">
        <v>50</v>
      </c>
      <c r="C35" s="91">
        <f>'Расчетцен на май'!H44</f>
        <v>1976.23</v>
      </c>
      <c r="D35" s="91">
        <f>'Расчетцен на май'!H38</f>
        <v>3594.47</v>
      </c>
      <c r="E35" s="91">
        <f>'Расчетцен на май'!H41</f>
        <v>4546.41</v>
      </c>
      <c r="F35" s="76"/>
      <c r="G35" s="76"/>
      <c r="H35" s="76"/>
      <c r="I35" s="76"/>
      <c r="J35" s="76"/>
      <c r="K35" s="92"/>
      <c r="L35" s="93"/>
      <c r="M35" s="92"/>
      <c r="N35" s="50"/>
      <c r="O35" s="36"/>
      <c r="P35" s="35"/>
      <c r="Q35" s="2"/>
    </row>
    <row r="36" spans="2:17" ht="12" customHeight="1">
      <c r="B36" s="94" t="s">
        <v>51</v>
      </c>
      <c r="C36" s="91">
        <f>'Расчетцен на май'!H54</f>
        <v>1968.3300000000002</v>
      </c>
      <c r="D36" s="91">
        <f>'Расчетцен на май'!H48</f>
        <v>3586.5699999999997</v>
      </c>
      <c r="E36" s="91">
        <f>'Расчетцен на май'!H51</f>
        <v>4538.51</v>
      </c>
      <c r="F36" s="76"/>
      <c r="G36" s="76"/>
      <c r="H36" s="76"/>
      <c r="I36" s="76"/>
      <c r="J36" s="76"/>
      <c r="K36" s="92"/>
      <c r="L36" s="93"/>
      <c r="M36" s="92"/>
      <c r="N36" s="50"/>
      <c r="O36" s="36"/>
      <c r="P36" s="35"/>
      <c r="Q36" s="2"/>
    </row>
    <row r="37" spans="2:17" ht="12" customHeight="1">
      <c r="B37" s="97" t="s">
        <v>58</v>
      </c>
      <c r="C37" s="91"/>
      <c r="D37" s="91"/>
      <c r="E37" s="91"/>
      <c r="F37" s="76"/>
      <c r="G37" s="76"/>
      <c r="H37" s="76"/>
      <c r="I37" s="76"/>
      <c r="J37" s="76"/>
      <c r="K37" s="76"/>
      <c r="L37" s="76"/>
      <c r="M37" s="92"/>
      <c r="N37" s="44"/>
      <c r="O37" s="36"/>
      <c r="P37" s="5"/>
      <c r="Q37" s="2"/>
    </row>
    <row r="38" spans="2:17" ht="12" customHeight="1">
      <c r="B38" s="94" t="s">
        <v>50</v>
      </c>
      <c r="C38" s="91">
        <f>'Расчетцен на май'!H45</f>
        <v>3999.74</v>
      </c>
      <c r="D38" s="91">
        <f>'Расчетцен на май'!H39</f>
        <v>5617.98</v>
      </c>
      <c r="E38" s="91">
        <f>'Расчетцен на май'!H42</f>
        <v>6569.92</v>
      </c>
      <c r="F38" s="76"/>
      <c r="G38" s="76"/>
      <c r="H38" s="76"/>
      <c r="I38" s="76"/>
      <c r="J38" s="76"/>
      <c r="K38" s="76"/>
      <c r="L38" s="76"/>
      <c r="M38" s="92"/>
      <c r="N38" s="44"/>
      <c r="O38" s="36"/>
      <c r="P38" s="5"/>
      <c r="Q38" s="2"/>
    </row>
    <row r="39" spans="2:17" ht="12" customHeight="1">
      <c r="B39" s="94" t="s">
        <v>51</v>
      </c>
      <c r="C39" s="98">
        <f>'Расчетцен на май'!H55</f>
        <v>3975.74</v>
      </c>
      <c r="D39" s="98">
        <f>'Расчетцен на май'!H49</f>
        <v>5593.98</v>
      </c>
      <c r="E39" s="99">
        <f>'Расчетцен на май'!H52</f>
        <v>6545.92</v>
      </c>
      <c r="F39" s="76"/>
      <c r="G39" s="76"/>
      <c r="H39" s="76"/>
      <c r="I39" s="76"/>
      <c r="J39" s="76"/>
      <c r="K39" s="76"/>
      <c r="L39" s="76"/>
      <c r="M39" s="92"/>
      <c r="N39" s="44"/>
      <c r="O39" s="36"/>
      <c r="P39" s="5"/>
      <c r="Q39" s="2"/>
    </row>
    <row r="40" spans="2:17" ht="12" customHeight="1">
      <c r="B40" s="127" t="s">
        <v>52</v>
      </c>
      <c r="C40" s="128"/>
      <c r="D40" s="128"/>
      <c r="E40" s="129"/>
      <c r="F40" s="76"/>
      <c r="G40" s="76"/>
      <c r="H40" s="76"/>
      <c r="I40" s="76"/>
      <c r="J40" s="76"/>
      <c r="K40" s="76"/>
      <c r="L40" s="76"/>
      <c r="M40" s="92"/>
      <c r="N40" s="44"/>
      <c r="O40" s="36"/>
      <c r="P40" s="5"/>
      <c r="Q40" s="2"/>
    </row>
    <row r="41" spans="2:17" ht="12" customHeight="1">
      <c r="B41" s="97" t="s">
        <v>57</v>
      </c>
      <c r="C41" s="91"/>
      <c r="D41" s="91"/>
      <c r="E41" s="91"/>
      <c r="F41" s="76"/>
      <c r="G41" s="76"/>
      <c r="H41" s="76"/>
      <c r="I41" s="76"/>
      <c r="J41" s="76"/>
      <c r="K41" s="92"/>
      <c r="L41" s="93"/>
      <c r="M41" s="92"/>
      <c r="N41" s="44"/>
      <c r="O41" s="36"/>
      <c r="P41" s="35"/>
      <c r="Q41" s="2"/>
    </row>
    <row r="42" spans="2:17" ht="12" customHeight="1">
      <c r="B42" s="94" t="s">
        <v>50</v>
      </c>
      <c r="C42" s="91">
        <f>C35-C26</f>
        <v>1046.15</v>
      </c>
      <c r="D42" s="91">
        <f>D35-D26</f>
        <v>1046.1499999999996</v>
      </c>
      <c r="E42" s="91">
        <f>E35-E26</f>
        <v>1046.1499999999996</v>
      </c>
      <c r="F42" s="76"/>
      <c r="G42" s="76"/>
      <c r="H42" s="76"/>
      <c r="I42" s="76"/>
      <c r="J42" s="76"/>
      <c r="K42" s="92"/>
      <c r="L42" s="93"/>
      <c r="M42" s="92"/>
      <c r="N42" s="44"/>
      <c r="O42" s="36"/>
      <c r="P42" s="35"/>
      <c r="Q42" s="2"/>
    </row>
    <row r="43" spans="2:17" ht="12" customHeight="1">
      <c r="B43" s="94" t="s">
        <v>51</v>
      </c>
      <c r="C43" s="91">
        <f>C36-C26</f>
        <v>1038.25</v>
      </c>
      <c r="D43" s="91">
        <f>D36-D26</f>
        <v>1038.2499999999995</v>
      </c>
      <c r="E43" s="91">
        <f>E36-E26</f>
        <v>1038.25</v>
      </c>
      <c r="F43" s="76"/>
      <c r="G43" s="76"/>
      <c r="H43" s="76"/>
      <c r="I43" s="76"/>
      <c r="J43" s="76"/>
      <c r="K43" s="92"/>
      <c r="L43" s="93"/>
      <c r="M43" s="92"/>
      <c r="N43" s="44"/>
      <c r="O43" s="36"/>
      <c r="P43" s="35"/>
      <c r="Q43" s="2"/>
    </row>
    <row r="44" spans="2:17" ht="12" customHeight="1">
      <c r="B44" s="97" t="s">
        <v>58</v>
      </c>
      <c r="C44" s="91"/>
      <c r="D44" s="100"/>
      <c r="E44" s="91"/>
      <c r="F44" s="76"/>
      <c r="G44" s="76"/>
      <c r="H44" s="76"/>
      <c r="I44" s="76"/>
      <c r="J44" s="76"/>
      <c r="K44" s="92"/>
      <c r="L44" s="93"/>
      <c r="M44" s="92"/>
      <c r="N44" s="44"/>
      <c r="O44" s="36"/>
      <c r="P44" s="35"/>
      <c r="Q44" s="2"/>
    </row>
    <row r="45" spans="2:17" ht="12" customHeight="1">
      <c r="B45" s="94" t="s">
        <v>50</v>
      </c>
      <c r="C45" s="91">
        <f>C38-C26</f>
        <v>3069.66</v>
      </c>
      <c r="D45" s="91">
        <f>D38-D26</f>
        <v>3069.6599999999994</v>
      </c>
      <c r="E45" s="91">
        <f>E38-E26</f>
        <v>3069.66</v>
      </c>
      <c r="F45" s="92"/>
      <c r="G45" s="92"/>
      <c r="H45" s="92"/>
      <c r="I45" s="92"/>
      <c r="J45" s="92"/>
      <c r="K45" s="76"/>
      <c r="L45" s="93"/>
      <c r="M45" s="92"/>
      <c r="N45" s="44"/>
      <c r="O45" s="36"/>
      <c r="P45" s="5"/>
      <c r="Q45" s="2"/>
    </row>
    <row r="46" spans="2:17" ht="14.25" customHeight="1">
      <c r="B46" s="94" t="s">
        <v>51</v>
      </c>
      <c r="C46" s="91">
        <f>C39-C26</f>
        <v>3045.66</v>
      </c>
      <c r="D46" s="91">
        <f>D39-D26</f>
        <v>3045.6599999999994</v>
      </c>
      <c r="E46" s="91">
        <f>E39-E26</f>
        <v>3045.66</v>
      </c>
      <c r="F46" s="76"/>
      <c r="G46" s="76"/>
      <c r="H46" s="76"/>
      <c r="I46" s="76"/>
      <c r="J46" s="76"/>
      <c r="K46" s="92"/>
      <c r="L46" s="93"/>
      <c r="M46" s="92"/>
      <c r="N46" s="44"/>
      <c r="O46" s="36"/>
      <c r="P46" s="35"/>
      <c r="Q46" s="2"/>
    </row>
    <row r="47" spans="2:17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92"/>
      <c r="N47" s="2"/>
      <c r="O47" s="36"/>
      <c r="P47" s="5"/>
      <c r="Q47" s="2"/>
    </row>
    <row r="48" spans="2:17" ht="12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92"/>
      <c r="N48" s="2"/>
      <c r="O48" s="36"/>
      <c r="P48" s="5"/>
      <c r="Q48" s="2"/>
    </row>
    <row r="49" spans="2:17" ht="13.5" customHeight="1">
      <c r="B49" s="76"/>
      <c r="C49" s="76"/>
      <c r="D49" s="76"/>
      <c r="E49" s="76"/>
      <c r="F49" s="76"/>
      <c r="G49" s="76"/>
      <c r="H49" s="76"/>
      <c r="I49" s="76"/>
      <c r="J49" s="76"/>
      <c r="K49" s="92"/>
      <c r="L49" s="93"/>
      <c r="M49" s="92"/>
      <c r="N49" s="5"/>
      <c r="O49" s="36"/>
      <c r="P49" s="35"/>
      <c r="Q49" s="2"/>
    </row>
    <row r="50" spans="2:17" ht="12.75" hidden="1">
      <c r="B50" s="76"/>
      <c r="C50" s="76"/>
      <c r="D50" s="76"/>
      <c r="E50" s="76"/>
      <c r="F50" s="76"/>
      <c r="G50" s="76"/>
      <c r="H50" s="76"/>
      <c r="I50" s="76"/>
      <c r="J50" s="76"/>
      <c r="K50" s="92"/>
      <c r="L50" s="93"/>
      <c r="M50" s="92"/>
      <c r="N50" s="5"/>
      <c r="O50" s="36"/>
      <c r="P50" s="5"/>
      <c r="Q50" s="2"/>
    </row>
    <row r="51" spans="2:17" ht="12.75" hidden="1">
      <c r="B51" s="76"/>
      <c r="C51" s="76"/>
      <c r="D51" s="76"/>
      <c r="E51" s="76"/>
      <c r="F51" s="76"/>
      <c r="G51" s="76"/>
      <c r="H51" s="76"/>
      <c r="I51" s="76"/>
      <c r="J51" s="76"/>
      <c r="K51" s="92"/>
      <c r="L51" s="93"/>
      <c r="M51" s="92"/>
      <c r="N51" s="5"/>
      <c r="O51" s="36"/>
      <c r="P51" s="5"/>
      <c r="Q51" s="2"/>
    </row>
    <row r="52" spans="2:17" ht="12.75">
      <c r="B52" s="76"/>
      <c r="C52" s="76"/>
      <c r="D52" s="76"/>
      <c r="E52" s="76"/>
      <c r="F52" s="76"/>
      <c r="G52" s="76"/>
      <c r="H52" s="76"/>
      <c r="I52" s="76"/>
      <c r="J52" s="76"/>
      <c r="K52" s="92"/>
      <c r="L52" s="93"/>
      <c r="M52" s="92"/>
      <c r="N52" s="5"/>
      <c r="O52" s="36"/>
      <c r="P52" s="35"/>
      <c r="Q52" s="2"/>
    </row>
    <row r="53" spans="2:17" ht="12.75">
      <c r="B53" s="76"/>
      <c r="C53" s="76"/>
      <c r="D53" s="76"/>
      <c r="E53" s="76"/>
      <c r="F53" s="76"/>
      <c r="G53" s="76"/>
      <c r="H53" s="76"/>
      <c r="I53" s="76"/>
      <c r="J53" s="76"/>
      <c r="K53" s="92"/>
      <c r="L53" s="93"/>
      <c r="M53" s="92"/>
      <c r="N53" s="5"/>
      <c r="O53" s="36"/>
      <c r="P53" s="35"/>
      <c r="Q53" s="2"/>
    </row>
    <row r="54" spans="2:17" ht="12.75">
      <c r="B54" s="76"/>
      <c r="C54" s="76"/>
      <c r="D54" s="76"/>
      <c r="E54" s="76"/>
      <c r="F54" s="76"/>
      <c r="G54" s="76"/>
      <c r="H54" s="76"/>
      <c r="I54" s="76"/>
      <c r="J54" s="76"/>
      <c r="K54" s="92"/>
      <c r="L54" s="93"/>
      <c r="M54" s="92"/>
      <c r="N54" s="5"/>
      <c r="O54" s="36"/>
      <c r="P54" s="35"/>
      <c r="Q54" s="2"/>
    </row>
    <row r="55" spans="2:17" ht="12.75">
      <c r="B55" s="76"/>
      <c r="C55" s="76"/>
      <c r="D55" s="76"/>
      <c r="E55" s="76"/>
      <c r="F55" s="76"/>
      <c r="G55" s="76"/>
      <c r="H55" s="76"/>
      <c r="I55" s="76"/>
      <c r="J55" s="76"/>
      <c r="K55" s="92"/>
      <c r="L55" s="93"/>
      <c r="M55" s="92"/>
      <c r="N55" s="5"/>
      <c r="O55" s="36"/>
      <c r="P55" s="35"/>
      <c r="Q55" s="2"/>
    </row>
    <row r="56" spans="2:14" ht="12.75">
      <c r="B56" s="76"/>
      <c r="C56" s="76"/>
      <c r="D56" s="76"/>
      <c r="E56" s="76"/>
      <c r="F56" s="76"/>
      <c r="G56" s="76"/>
      <c r="H56" s="76"/>
      <c r="I56" s="92"/>
      <c r="J56" s="92"/>
      <c r="K56" s="92"/>
      <c r="L56" s="101"/>
      <c r="M56" s="102"/>
      <c r="N56" s="103"/>
    </row>
    <row r="57" spans="2:14" ht="13.5" thickBot="1">
      <c r="B57" s="104"/>
      <c r="C57" s="76"/>
      <c r="D57" s="76"/>
      <c r="E57" s="76"/>
      <c r="F57" s="105"/>
      <c r="G57" s="76"/>
      <c r="H57" s="76"/>
      <c r="I57" s="76"/>
      <c r="J57" s="76"/>
      <c r="K57" s="106"/>
      <c r="L57" s="101"/>
      <c r="M57" s="102"/>
      <c r="N57" s="107"/>
    </row>
    <row r="58" spans="2:3" ht="12.75">
      <c r="B58" s="108"/>
      <c r="C58" s="109"/>
    </row>
    <row r="59" spans="3:13" ht="14.25" customHeight="1">
      <c r="C59" s="110"/>
      <c r="D59" s="109"/>
      <c r="E59" s="109"/>
      <c r="F59" s="109"/>
      <c r="G59" s="109"/>
      <c r="H59" s="109"/>
      <c r="I59" s="109"/>
      <c r="J59" s="109"/>
      <c r="K59" s="109"/>
      <c r="L59" s="111"/>
      <c r="M59" s="111"/>
    </row>
    <row r="60" spans="2:15" ht="13.5" customHeight="1">
      <c r="B60" s="17"/>
      <c r="C60" s="17"/>
      <c r="D60" s="17"/>
      <c r="E60" s="17"/>
      <c r="F60" s="17"/>
      <c r="G60" s="17"/>
      <c r="H60" s="17"/>
      <c r="I60" s="17"/>
      <c r="J60" s="17"/>
      <c r="K60" s="16"/>
      <c r="L60" s="15"/>
      <c r="M60" s="14"/>
      <c r="N60" s="9"/>
      <c r="O60" s="112"/>
    </row>
    <row r="61" spans="2:15" ht="14.25" customHeight="1">
      <c r="B61" s="123"/>
      <c r="C61" s="123"/>
      <c r="D61" s="113"/>
      <c r="E61" s="113"/>
      <c r="F61" s="113"/>
      <c r="G61" s="113"/>
      <c r="H61" s="113"/>
      <c r="I61" s="113"/>
      <c r="J61" s="113"/>
      <c r="K61" s="114"/>
      <c r="L61" s="115"/>
      <c r="M61" s="115"/>
      <c r="N61" s="109"/>
      <c r="O61" s="112"/>
    </row>
    <row r="62" spans="2:15" ht="12.75">
      <c r="B62" s="116"/>
      <c r="C62" s="116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09"/>
      <c r="O62" s="112"/>
    </row>
    <row r="63" spans="2:15" ht="12.75">
      <c r="B63" s="116"/>
      <c r="C63" s="116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09"/>
      <c r="O63" s="112"/>
    </row>
    <row r="64" spans="2:15" ht="12.75">
      <c r="B64" s="116"/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09"/>
      <c r="O64" s="112"/>
    </row>
    <row r="65" spans="2:15" ht="12.75">
      <c r="B65" s="116"/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09"/>
      <c r="O65" s="112"/>
    </row>
    <row r="66" spans="2:15" ht="12.75">
      <c r="B66" s="116"/>
      <c r="C66" s="116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09"/>
      <c r="O66" s="112"/>
    </row>
    <row r="67" spans="2:15" ht="12.75">
      <c r="B67" s="116"/>
      <c r="C67" s="116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09"/>
      <c r="O67" s="112"/>
    </row>
    <row r="68" spans="2:15" ht="12.75">
      <c r="B68" s="116"/>
      <c r="C68" s="116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09"/>
      <c r="O68" s="112"/>
    </row>
    <row r="69" spans="2:15" ht="12.75">
      <c r="B69" s="116"/>
      <c r="C69" s="116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09"/>
      <c r="O69" s="112"/>
    </row>
    <row r="70" spans="2:15" ht="12.75">
      <c r="B70" s="116"/>
      <c r="C70" s="116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09"/>
      <c r="O70" s="112"/>
    </row>
    <row r="71" spans="2:15" ht="12.75">
      <c r="B71" s="116"/>
      <c r="C71" s="116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09"/>
      <c r="O71" s="112"/>
    </row>
    <row r="72" spans="2:15" ht="12.75">
      <c r="B72" s="116"/>
      <c r="C72" s="116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09"/>
      <c r="O72" s="112"/>
    </row>
    <row r="73" spans="2:15" ht="12.75">
      <c r="B73" s="116"/>
      <c r="C73" s="116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2"/>
    </row>
    <row r="74" spans="2:15" ht="12.75">
      <c r="B74" s="116"/>
      <c r="C74" s="116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/>
      <c r="O74" s="112"/>
    </row>
    <row r="75" spans="2:15" ht="12.75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2"/>
    </row>
    <row r="76" spans="2:14" ht="1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7"/>
    </row>
    <row r="77" spans="2:14" ht="15">
      <c r="B77" s="118"/>
      <c r="C77" s="118"/>
      <c r="D77" s="118"/>
      <c r="E77" s="118"/>
      <c r="F77" s="118"/>
      <c r="G77" s="118"/>
      <c r="H77" s="118"/>
      <c r="I77" s="118"/>
      <c r="J77" s="118"/>
      <c r="K77" s="117"/>
      <c r="L77" s="117"/>
      <c r="M77" s="80"/>
      <c r="N77" s="80"/>
    </row>
    <row r="78" spans="2:10" ht="12.75">
      <c r="B78" s="118"/>
      <c r="C78" s="118"/>
      <c r="D78" s="118"/>
      <c r="E78" s="118"/>
      <c r="F78" s="118"/>
      <c r="G78" s="118"/>
      <c r="H78" s="118"/>
      <c r="I78" s="118"/>
      <c r="J78" s="118"/>
    </row>
    <row r="79" spans="2:10" ht="4.5" customHeight="1">
      <c r="B79" s="118"/>
      <c r="C79" s="118"/>
      <c r="D79" s="118"/>
      <c r="E79" s="118"/>
      <c r="F79" s="118"/>
      <c r="G79" s="118"/>
      <c r="H79" s="118"/>
      <c r="I79" s="118"/>
      <c r="J79" s="118"/>
    </row>
    <row r="81" spans="2:13" ht="12.75" hidden="1">
      <c r="B81" s="119"/>
      <c r="C81" s="119"/>
      <c r="D81" s="119"/>
      <c r="E81" s="119"/>
      <c r="F81" s="119"/>
      <c r="G81" s="119"/>
      <c r="H81" s="119"/>
      <c r="I81" s="119"/>
      <c r="J81" s="119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7"/>
  <sheetViews>
    <sheetView zoomScalePageLayoutView="0" workbookViewId="0" topLeftCell="A1">
      <selection activeCell="C38" sqref="C38:C39"/>
    </sheetView>
  </sheetViews>
  <sheetFormatPr defaultColWidth="9.140625" defaultRowHeight="12.75"/>
  <cols>
    <col min="1" max="1" width="2.140625" style="0" customWidth="1"/>
    <col min="2" max="2" width="66.140625" style="0" customWidth="1"/>
    <col min="3" max="3" width="12.28125" style="0" customWidth="1"/>
    <col min="4" max="4" width="10.421875" style="0" customWidth="1"/>
    <col min="5" max="5" width="13.57421875" style="0" customWidth="1"/>
    <col min="6" max="6" width="11.140625" style="0" customWidth="1"/>
    <col min="7" max="7" width="10.28125" style="0" customWidth="1"/>
    <col min="8" max="8" width="12.140625" style="0" customWidth="1"/>
    <col min="9" max="9" width="13.8515625" style="0" hidden="1" customWidth="1"/>
  </cols>
  <sheetData>
    <row r="1" ht="7.5" customHeight="1"/>
    <row r="2" spans="8:9" ht="12.75">
      <c r="H2" s="83" t="s">
        <v>41</v>
      </c>
      <c r="I2" s="83"/>
    </row>
    <row r="3" ht="12.75">
      <c r="H3" t="s">
        <v>40</v>
      </c>
    </row>
    <row r="4" ht="12.75">
      <c r="H4" t="s">
        <v>39</v>
      </c>
    </row>
    <row r="5" ht="3.75" customHeight="1"/>
    <row r="6" ht="3.75" customHeight="1"/>
    <row r="7" ht="3.75" customHeight="1"/>
    <row r="8" spans="2:9" ht="11.25" customHeight="1">
      <c r="B8" s="79" t="s">
        <v>38</v>
      </c>
      <c r="C8" s="79"/>
      <c r="D8" s="79"/>
      <c r="E8" s="79"/>
      <c r="F8" s="79"/>
      <c r="G8" s="79"/>
      <c r="H8" s="80"/>
      <c r="I8" s="78"/>
    </row>
    <row r="9" spans="2:9" ht="12" customHeight="1">
      <c r="B9" s="120" t="s">
        <v>37</v>
      </c>
      <c r="C9" s="120"/>
      <c r="D9" s="120"/>
      <c r="E9" s="120"/>
      <c r="F9" s="120"/>
      <c r="G9" s="120"/>
      <c r="H9" s="82"/>
      <c r="I9" s="78"/>
    </row>
    <row r="10" spans="2:9" ht="12.75" customHeight="1">
      <c r="B10" s="81"/>
      <c r="C10" s="81"/>
      <c r="D10" s="81"/>
      <c r="E10" s="81"/>
      <c r="F10" s="81"/>
      <c r="G10" s="80" t="s">
        <v>60</v>
      </c>
      <c r="H10" s="79">
        <v>2014</v>
      </c>
      <c r="I10" s="78"/>
    </row>
    <row r="11" spans="2:8" ht="12.75" customHeight="1" thickBot="1">
      <c r="B11" s="121" t="s">
        <v>36</v>
      </c>
      <c r="C11" s="121"/>
      <c r="D11" s="121"/>
      <c r="E11" s="121"/>
      <c r="F11" s="121"/>
      <c r="G11" s="121"/>
      <c r="H11" s="121"/>
    </row>
    <row r="12" spans="6:9" ht="12.75" customHeight="1" hidden="1" thickBot="1">
      <c r="F12" s="75"/>
      <c r="G12" s="122"/>
      <c r="H12" s="122"/>
      <c r="I12" s="3"/>
    </row>
    <row r="13" spans="2:9" ht="1.5" customHeight="1" hidden="1">
      <c r="B13" s="77"/>
      <c r="C13" s="76"/>
      <c r="D13" s="76"/>
      <c r="E13" s="76"/>
      <c r="F13" s="75"/>
      <c r="G13" s="122"/>
      <c r="H13" s="122"/>
      <c r="I13" s="3"/>
    </row>
    <row r="14" spans="2:9" ht="79.5" customHeight="1" thickBot="1">
      <c r="B14" s="74" t="s">
        <v>35</v>
      </c>
      <c r="C14" s="73" t="s">
        <v>34</v>
      </c>
      <c r="D14" s="73" t="s">
        <v>33</v>
      </c>
      <c r="E14" s="72" t="s">
        <v>32</v>
      </c>
      <c r="F14" s="71" t="s">
        <v>31</v>
      </c>
      <c r="G14" s="71" t="s">
        <v>30</v>
      </c>
      <c r="H14" s="70" t="s">
        <v>29</v>
      </c>
      <c r="I14" s="69" t="s">
        <v>28</v>
      </c>
    </row>
    <row r="15" spans="2:9" ht="5.25" customHeight="1">
      <c r="B15" s="68"/>
      <c r="C15" s="67"/>
      <c r="D15" s="67"/>
      <c r="E15" s="67"/>
      <c r="F15" s="67"/>
      <c r="G15" s="67"/>
      <c r="H15" s="66"/>
      <c r="I15" s="65"/>
    </row>
    <row r="16" spans="2:11" ht="9.75" customHeight="1">
      <c r="B16" s="64" t="s">
        <v>27</v>
      </c>
      <c r="C16" s="60"/>
      <c r="D16" s="60"/>
      <c r="E16" s="60"/>
      <c r="F16" s="60"/>
      <c r="G16" s="59"/>
      <c r="H16" s="58"/>
      <c r="I16" s="63"/>
      <c r="J16" s="62"/>
      <c r="K16" s="1"/>
    </row>
    <row r="17" spans="2:9" ht="6" customHeight="1" thickBot="1">
      <c r="B17" s="61"/>
      <c r="C17" s="60"/>
      <c r="D17" s="60"/>
      <c r="E17" s="60"/>
      <c r="F17" s="60"/>
      <c r="G17" s="59"/>
      <c r="H17" s="58"/>
      <c r="I17" s="57"/>
    </row>
    <row r="18" spans="2:11" ht="12.75" customHeight="1">
      <c r="B18" s="30" t="s">
        <v>10</v>
      </c>
      <c r="C18" s="29"/>
      <c r="D18" s="29"/>
      <c r="E18" s="29"/>
      <c r="F18" s="29"/>
      <c r="G18" s="29"/>
      <c r="H18" s="56"/>
      <c r="I18" s="55"/>
      <c r="J18" s="2"/>
      <c r="K18" s="2"/>
    </row>
    <row r="19" spans="2:11" ht="12.75">
      <c r="B19" s="30" t="s">
        <v>25</v>
      </c>
      <c r="C19" s="84"/>
      <c r="D19" s="28">
        <f>C19+2.87+167.78</f>
        <v>170.65</v>
      </c>
      <c r="E19" s="45">
        <v>930.08</v>
      </c>
      <c r="F19" s="32">
        <f>D19+E19</f>
        <v>1100.73</v>
      </c>
      <c r="G19" s="28">
        <v>50.7</v>
      </c>
      <c r="H19" s="39">
        <f>F19+G19</f>
        <v>1151.43</v>
      </c>
      <c r="I19" s="54">
        <v>507</v>
      </c>
      <c r="J19" s="36"/>
      <c r="K19" s="35"/>
    </row>
    <row r="20" spans="2:11" ht="12.75">
      <c r="B20" s="30" t="s">
        <v>24</v>
      </c>
      <c r="C20" s="84"/>
      <c r="D20" s="28">
        <f>D19</f>
        <v>170.65</v>
      </c>
      <c r="E20" s="45">
        <v>2548.32</v>
      </c>
      <c r="F20" s="32">
        <f>D20+E20</f>
        <v>2718.9700000000003</v>
      </c>
      <c r="G20" s="28">
        <f>G19</f>
        <v>50.7</v>
      </c>
      <c r="H20" s="39">
        <f>F20+G20</f>
        <v>2769.67</v>
      </c>
      <c r="I20" s="54">
        <v>508.531</v>
      </c>
      <c r="J20" s="36"/>
      <c r="K20" s="35"/>
    </row>
    <row r="21" spans="2:11" ht="12.75">
      <c r="B21" s="30" t="s">
        <v>23</v>
      </c>
      <c r="C21" s="29"/>
      <c r="D21" s="28">
        <f>D19</f>
        <v>170.65</v>
      </c>
      <c r="E21" s="45">
        <v>3500.26</v>
      </c>
      <c r="F21" s="32">
        <f>D21+E21</f>
        <v>3670.9100000000003</v>
      </c>
      <c r="G21" s="28">
        <f>G19</f>
        <v>50.7</v>
      </c>
      <c r="H21" s="39">
        <f>F21+G21</f>
        <v>3721.61</v>
      </c>
      <c r="I21" s="53">
        <v>509.532</v>
      </c>
      <c r="J21" s="36"/>
      <c r="K21" s="35"/>
    </row>
    <row r="22" spans="2:11" ht="15" customHeight="1">
      <c r="B22" s="30" t="s">
        <v>9</v>
      </c>
      <c r="C22" s="29"/>
      <c r="D22" s="29"/>
      <c r="E22" s="33"/>
      <c r="F22" s="29"/>
      <c r="G22" s="29"/>
      <c r="H22" s="52"/>
      <c r="I22" s="50"/>
      <c r="J22" s="36"/>
      <c r="K22" s="35"/>
    </row>
    <row r="23" spans="2:11" ht="12.75">
      <c r="B23" s="30" t="s">
        <v>25</v>
      </c>
      <c r="C23" s="29">
        <f>C19</f>
        <v>0</v>
      </c>
      <c r="D23" s="28">
        <f>(C23)+2.87+154.13</f>
        <v>157</v>
      </c>
      <c r="E23" s="33">
        <f>E19</f>
        <v>930.08</v>
      </c>
      <c r="F23" s="32">
        <f>D23+E23</f>
        <v>1087.08</v>
      </c>
      <c r="G23" s="28">
        <v>50.7</v>
      </c>
      <c r="H23" s="39">
        <f>F23+G23</f>
        <v>1137.78</v>
      </c>
      <c r="I23" s="50"/>
      <c r="J23" s="36"/>
      <c r="K23" s="35"/>
    </row>
    <row r="24" spans="2:11" ht="12.75">
      <c r="B24" s="30" t="s">
        <v>24</v>
      </c>
      <c r="C24" s="29">
        <f>C23</f>
        <v>0</v>
      </c>
      <c r="D24" s="28">
        <f>D23</f>
        <v>157</v>
      </c>
      <c r="E24" s="33">
        <f>E20</f>
        <v>2548.32</v>
      </c>
      <c r="F24" s="32">
        <f>D24+E24</f>
        <v>2705.32</v>
      </c>
      <c r="G24" s="28">
        <f>G23</f>
        <v>50.7</v>
      </c>
      <c r="H24" s="39">
        <f>F24+G24</f>
        <v>2756.02</v>
      </c>
      <c r="I24" s="50"/>
      <c r="J24" s="36"/>
      <c r="K24" s="35"/>
    </row>
    <row r="25" spans="2:11" ht="12.75">
      <c r="B25" s="30" t="s">
        <v>23</v>
      </c>
      <c r="C25" s="29">
        <f>C23</f>
        <v>0</v>
      </c>
      <c r="D25" s="28">
        <f>D23</f>
        <v>157</v>
      </c>
      <c r="E25" s="45">
        <f>E21</f>
        <v>3500.26</v>
      </c>
      <c r="F25" s="32">
        <f>D25+E25</f>
        <v>3657.26</v>
      </c>
      <c r="G25" s="28">
        <f>G23</f>
        <v>50.7</v>
      </c>
      <c r="H25" s="39">
        <f>F25+G25</f>
        <v>3707.96</v>
      </c>
      <c r="I25" s="50"/>
      <c r="J25" s="36"/>
      <c r="K25" s="35"/>
    </row>
    <row r="26" spans="2:11" ht="14.25" customHeight="1" hidden="1">
      <c r="B26" s="30" t="s">
        <v>13</v>
      </c>
      <c r="C26" s="29"/>
      <c r="D26" s="29"/>
      <c r="E26" s="33"/>
      <c r="F26" s="29"/>
      <c r="G26" s="29"/>
      <c r="H26" s="52"/>
      <c r="I26" s="50"/>
      <c r="J26" s="36"/>
      <c r="K26" s="35"/>
    </row>
    <row r="27" spans="2:11" ht="12.75" hidden="1">
      <c r="B27" s="30" t="s">
        <v>25</v>
      </c>
      <c r="C27" s="29">
        <f>C19</f>
        <v>0</v>
      </c>
      <c r="D27" s="28">
        <f>(C27+2.91+177.35)</f>
        <v>180.26</v>
      </c>
      <c r="E27" s="33">
        <f>E19</f>
        <v>930.08</v>
      </c>
      <c r="F27" s="32">
        <v>2752.55</v>
      </c>
      <c r="G27" s="28">
        <v>50.7</v>
      </c>
      <c r="H27" s="39">
        <f>F27+G27</f>
        <v>2803.25</v>
      </c>
      <c r="I27" s="50"/>
      <c r="J27" s="36"/>
      <c r="K27" s="35"/>
    </row>
    <row r="28" spans="2:11" ht="12.75" hidden="1">
      <c r="B28" s="30" t="s">
        <v>24</v>
      </c>
      <c r="C28" s="29">
        <f>C27</f>
        <v>0</v>
      </c>
      <c r="D28" s="28">
        <f>D27</f>
        <v>180.26</v>
      </c>
      <c r="E28" s="33">
        <f>E20</f>
        <v>2548.32</v>
      </c>
      <c r="F28" s="32">
        <v>4220.1</v>
      </c>
      <c r="G28" s="28">
        <f>G27</f>
        <v>50.7</v>
      </c>
      <c r="H28" s="39">
        <f>F28+G28</f>
        <v>4270.8</v>
      </c>
      <c r="I28" s="50"/>
      <c r="J28" s="36"/>
      <c r="K28" s="35"/>
    </row>
    <row r="29" spans="2:11" ht="12.75" hidden="1">
      <c r="B29" s="30" t="s">
        <v>23</v>
      </c>
      <c r="C29" s="29">
        <f>C27</f>
        <v>0</v>
      </c>
      <c r="D29" s="28">
        <f>D27</f>
        <v>180.26</v>
      </c>
      <c r="E29" s="33">
        <f>E21</f>
        <v>3500.26</v>
      </c>
      <c r="F29" s="32">
        <v>5108.97</v>
      </c>
      <c r="G29" s="28">
        <f>G27</f>
        <v>50.7</v>
      </c>
      <c r="H29" s="39">
        <f>F29+G29</f>
        <v>5159.67</v>
      </c>
      <c r="I29" s="50"/>
      <c r="J29" s="36"/>
      <c r="K29" s="35"/>
    </row>
    <row r="30" spans="2:11" ht="12.75" hidden="1">
      <c r="B30" s="30" t="s">
        <v>26</v>
      </c>
      <c r="C30" s="29"/>
      <c r="D30" s="28"/>
      <c r="E30" s="33"/>
      <c r="F30" s="32"/>
      <c r="G30" s="28"/>
      <c r="H30" s="39"/>
      <c r="I30" s="50"/>
      <c r="J30" s="36"/>
      <c r="K30" s="35"/>
    </row>
    <row r="31" spans="2:11" ht="12.75" hidden="1">
      <c r="B31" s="30" t="s">
        <v>25</v>
      </c>
      <c r="C31" s="29">
        <f>C29</f>
        <v>0</v>
      </c>
      <c r="D31" s="28">
        <f>(C31+2.91+103.8)</f>
        <v>106.71</v>
      </c>
      <c r="E31" s="33">
        <f>E19</f>
        <v>930.08</v>
      </c>
      <c r="F31" s="32">
        <v>2701.78</v>
      </c>
      <c r="G31" s="28">
        <v>50.7</v>
      </c>
      <c r="H31" s="39">
        <f>F31+G31</f>
        <v>2752.48</v>
      </c>
      <c r="I31" s="50"/>
      <c r="J31" s="36"/>
      <c r="K31" s="35"/>
    </row>
    <row r="32" spans="2:11" ht="12.75" hidden="1">
      <c r="B32" s="30" t="s">
        <v>24</v>
      </c>
      <c r="C32" s="29">
        <f>C29</f>
        <v>0</v>
      </c>
      <c r="D32" s="28">
        <f>D31</f>
        <v>106.71</v>
      </c>
      <c r="E32" s="33">
        <f>E20</f>
        <v>2548.32</v>
      </c>
      <c r="F32" s="32">
        <v>4169.33</v>
      </c>
      <c r="G32" s="28">
        <v>50.7</v>
      </c>
      <c r="H32" s="39">
        <f>F32+G32</f>
        <v>4220.03</v>
      </c>
      <c r="I32" s="50"/>
      <c r="J32" s="36"/>
      <c r="K32" s="35"/>
    </row>
    <row r="33" spans="2:11" ht="12.75" hidden="1">
      <c r="B33" s="30" t="s">
        <v>23</v>
      </c>
      <c r="C33" s="29">
        <f>C29</f>
        <v>0</v>
      </c>
      <c r="D33" s="28">
        <f>D31</f>
        <v>106.71</v>
      </c>
      <c r="E33" s="33">
        <f>E21</f>
        <v>3500.26</v>
      </c>
      <c r="F33" s="32">
        <v>5028.2</v>
      </c>
      <c r="G33" s="28">
        <v>50.7</v>
      </c>
      <c r="H33" s="39">
        <f>F33+G33</f>
        <v>5078.9</v>
      </c>
      <c r="I33" s="50"/>
      <c r="J33" s="36"/>
      <c r="K33" s="35"/>
    </row>
    <row r="34" spans="2:11" ht="4.5" customHeight="1">
      <c r="B34" s="30"/>
      <c r="C34" s="29"/>
      <c r="D34" s="28"/>
      <c r="E34" s="33"/>
      <c r="F34" s="32"/>
      <c r="G34" s="28"/>
      <c r="H34" s="39"/>
      <c r="I34" s="50"/>
      <c r="J34" s="36"/>
      <c r="K34" s="35"/>
    </row>
    <row r="35" spans="2:11" ht="12.75" customHeight="1" thickBot="1">
      <c r="B35" s="51" t="s">
        <v>22</v>
      </c>
      <c r="C35" s="29"/>
      <c r="D35" s="28"/>
      <c r="E35" s="33"/>
      <c r="F35" s="32"/>
      <c r="G35" s="28"/>
      <c r="H35" s="39"/>
      <c r="I35" s="50"/>
      <c r="J35" s="36"/>
      <c r="K35" s="35"/>
    </row>
    <row r="36" spans="2:11" ht="12" customHeight="1" thickBot="1">
      <c r="B36" s="42" t="s">
        <v>21</v>
      </c>
      <c r="C36" s="29"/>
      <c r="D36" s="29"/>
      <c r="E36" s="33"/>
      <c r="F36" s="29"/>
      <c r="G36" s="29"/>
      <c r="H36" s="39"/>
      <c r="I36" s="49"/>
      <c r="J36" s="36"/>
      <c r="K36" s="5"/>
    </row>
    <row r="37" spans="2:11" ht="12.75">
      <c r="B37" s="42" t="s">
        <v>18</v>
      </c>
      <c r="C37" s="29"/>
      <c r="D37" s="29"/>
      <c r="E37" s="33"/>
      <c r="F37" s="29"/>
      <c r="G37" s="29"/>
      <c r="H37" s="39"/>
      <c r="I37" s="48"/>
      <c r="J37" s="36"/>
      <c r="K37" s="5"/>
    </row>
    <row r="38" spans="2:11" ht="12.75">
      <c r="B38" s="42" t="s">
        <v>7</v>
      </c>
      <c r="C38" s="29"/>
      <c r="D38" s="28">
        <f>C38+2.87+99.92</f>
        <v>102.79</v>
      </c>
      <c r="E38" s="33">
        <f>E20</f>
        <v>2548.32</v>
      </c>
      <c r="F38" s="32">
        <f>D38+E38</f>
        <v>2651.11</v>
      </c>
      <c r="G38" s="28">
        <v>50.7</v>
      </c>
      <c r="H38" s="39">
        <f>F38+G38</f>
        <v>2701.81</v>
      </c>
      <c r="I38" s="47">
        <v>503</v>
      </c>
      <c r="J38" s="36"/>
      <c r="K38" s="35"/>
    </row>
    <row r="39" spans="2:11" ht="12.75">
      <c r="B39" s="42" t="s">
        <v>6</v>
      </c>
      <c r="C39" s="29"/>
      <c r="D39" s="28">
        <f>C39+2.87+273.99</f>
        <v>276.86</v>
      </c>
      <c r="E39" s="33">
        <f>E38</f>
        <v>2548.32</v>
      </c>
      <c r="F39" s="32">
        <f>D39+E39</f>
        <v>2825.1800000000003</v>
      </c>
      <c r="G39" s="28">
        <v>50.7</v>
      </c>
      <c r="H39" s="39">
        <f>F39+G39</f>
        <v>2875.88</v>
      </c>
      <c r="I39" s="47">
        <v>504</v>
      </c>
      <c r="J39" s="36"/>
      <c r="K39" s="35"/>
    </row>
    <row r="40" spans="2:11" ht="12.75">
      <c r="B40" s="42" t="s">
        <v>17</v>
      </c>
      <c r="C40" s="29"/>
      <c r="D40" s="28"/>
      <c r="E40" s="45"/>
      <c r="F40" s="29"/>
      <c r="G40" s="28"/>
      <c r="H40" s="39"/>
      <c r="I40" s="47"/>
      <c r="J40" s="36"/>
      <c r="K40" s="5"/>
    </row>
    <row r="41" spans="2:11" ht="12.75">
      <c r="B41" s="42" t="s">
        <v>7</v>
      </c>
      <c r="C41" s="29">
        <f>C38</f>
        <v>0</v>
      </c>
      <c r="D41" s="28">
        <f>D38</f>
        <v>102.79</v>
      </c>
      <c r="E41" s="33">
        <f>E21</f>
        <v>3500.26</v>
      </c>
      <c r="F41" s="32">
        <f>D41+E41</f>
        <v>3603.05</v>
      </c>
      <c r="G41" s="28">
        <v>50.7</v>
      </c>
      <c r="H41" s="39">
        <f>F41+G41</f>
        <v>3653.75</v>
      </c>
      <c r="I41" s="47">
        <v>505</v>
      </c>
      <c r="J41" s="36"/>
      <c r="K41" s="35"/>
    </row>
    <row r="42" spans="2:11" ht="12.75">
      <c r="B42" s="42" t="s">
        <v>6</v>
      </c>
      <c r="C42" s="29">
        <f>C39</f>
        <v>0</v>
      </c>
      <c r="D42" s="28">
        <f>D39</f>
        <v>276.86</v>
      </c>
      <c r="E42" s="33">
        <f>E21</f>
        <v>3500.26</v>
      </c>
      <c r="F42" s="32">
        <f>D42+E42</f>
        <v>3777.1200000000003</v>
      </c>
      <c r="G42" s="28">
        <v>50.7</v>
      </c>
      <c r="H42" s="39">
        <f>F42+G42</f>
        <v>3827.82</v>
      </c>
      <c r="I42" s="46">
        <v>506</v>
      </c>
      <c r="J42" s="36"/>
      <c r="K42" s="35"/>
    </row>
    <row r="43" spans="2:11" ht="12.75">
      <c r="B43" s="42" t="s">
        <v>16</v>
      </c>
      <c r="C43" s="29"/>
      <c r="D43" s="28"/>
      <c r="E43" s="45"/>
      <c r="F43" s="29"/>
      <c r="G43" s="28"/>
      <c r="H43" s="39"/>
      <c r="I43" s="44"/>
      <c r="J43" s="36"/>
      <c r="K43" s="35"/>
    </row>
    <row r="44" spans="2:11" ht="12.75">
      <c r="B44" s="42" t="s">
        <v>7</v>
      </c>
      <c r="C44" s="29">
        <f>C41</f>
        <v>0</v>
      </c>
      <c r="D44" s="28">
        <f>D38</f>
        <v>102.79</v>
      </c>
      <c r="E44" s="33">
        <f>E19</f>
        <v>930.08</v>
      </c>
      <c r="F44" s="32">
        <f>D44+E44</f>
        <v>1032.8700000000001</v>
      </c>
      <c r="G44" s="28">
        <v>50.7</v>
      </c>
      <c r="H44" s="39">
        <f>F44+G44</f>
        <v>1083.5700000000002</v>
      </c>
      <c r="I44" s="44"/>
      <c r="J44" s="36"/>
      <c r="K44" s="35"/>
    </row>
    <row r="45" spans="2:11" ht="12.75">
      <c r="B45" s="42" t="s">
        <v>6</v>
      </c>
      <c r="C45" s="29">
        <f>C42</f>
        <v>0</v>
      </c>
      <c r="D45" s="28">
        <f>D39</f>
        <v>276.86</v>
      </c>
      <c r="E45" s="33">
        <f>E19</f>
        <v>930.08</v>
      </c>
      <c r="F45" s="32">
        <f>D45+E45</f>
        <v>1206.94</v>
      </c>
      <c r="G45" s="28">
        <v>50.7</v>
      </c>
      <c r="H45" s="39">
        <f>F45+G45</f>
        <v>1257.64</v>
      </c>
      <c r="I45" s="44"/>
      <c r="J45" s="36"/>
      <c r="K45" s="35"/>
    </row>
    <row r="46" spans="2:11" ht="11.25" customHeight="1">
      <c r="B46" s="42" t="s">
        <v>20</v>
      </c>
      <c r="C46" s="29"/>
      <c r="D46" s="28"/>
      <c r="E46" s="33"/>
      <c r="F46" s="28"/>
      <c r="G46" s="28"/>
      <c r="H46" s="39"/>
      <c r="I46" s="44"/>
      <c r="J46" s="36"/>
      <c r="K46" s="35"/>
    </row>
    <row r="47" spans="2:11" ht="12.75">
      <c r="B47" s="42" t="s">
        <v>18</v>
      </c>
      <c r="C47" s="29"/>
      <c r="D47" s="28"/>
      <c r="E47" s="33"/>
      <c r="F47" s="28"/>
      <c r="G47" s="28"/>
      <c r="H47" s="39"/>
      <c r="I47" s="44"/>
      <c r="J47" s="36"/>
      <c r="K47" s="35"/>
    </row>
    <row r="48" spans="2:11" ht="12.75">
      <c r="B48" s="42" t="s">
        <v>7</v>
      </c>
      <c r="C48" s="29">
        <f>C38</f>
        <v>0</v>
      </c>
      <c r="D48" s="28">
        <f>C48+2.87+91.79</f>
        <v>94.66000000000001</v>
      </c>
      <c r="E48" s="33">
        <f>E20</f>
        <v>2548.32</v>
      </c>
      <c r="F48" s="32">
        <f>D48+E48</f>
        <v>2642.98</v>
      </c>
      <c r="G48" s="28">
        <v>50.7</v>
      </c>
      <c r="H48" s="39">
        <f>F48+G48</f>
        <v>2693.68</v>
      </c>
      <c r="I48" s="44"/>
      <c r="J48" s="36"/>
      <c r="K48" s="35"/>
    </row>
    <row r="49" spans="2:11" ht="12.75">
      <c r="B49" s="42" t="s">
        <v>6</v>
      </c>
      <c r="C49" s="29">
        <f>C39</f>
        <v>0</v>
      </c>
      <c r="D49" s="28">
        <f>C49+2.87+251.7</f>
        <v>254.57</v>
      </c>
      <c r="E49" s="33">
        <f>E48</f>
        <v>2548.32</v>
      </c>
      <c r="F49" s="32">
        <f>D49+E49</f>
        <v>2802.8900000000003</v>
      </c>
      <c r="G49" s="28">
        <v>50.7</v>
      </c>
      <c r="H49" s="39">
        <f>F49+G49</f>
        <v>2853.59</v>
      </c>
      <c r="I49" s="44"/>
      <c r="J49" s="36"/>
      <c r="K49" s="35"/>
    </row>
    <row r="50" spans="2:11" ht="12.75">
      <c r="B50" s="42" t="s">
        <v>17</v>
      </c>
      <c r="C50" s="29"/>
      <c r="D50" s="28"/>
      <c r="E50" s="45"/>
      <c r="F50" s="28"/>
      <c r="G50" s="28"/>
      <c r="H50" s="39"/>
      <c r="I50" s="44"/>
      <c r="J50" s="36"/>
      <c r="K50" s="35"/>
    </row>
    <row r="51" spans="2:11" ht="12.75">
      <c r="B51" s="42" t="s">
        <v>7</v>
      </c>
      <c r="C51" s="29">
        <f>C48</f>
        <v>0</v>
      </c>
      <c r="D51" s="28">
        <f>D48</f>
        <v>94.66000000000001</v>
      </c>
      <c r="E51" s="33">
        <f>E21</f>
        <v>3500.26</v>
      </c>
      <c r="F51" s="32">
        <f>D51+E51</f>
        <v>3594.92</v>
      </c>
      <c r="G51" s="28">
        <v>50.7</v>
      </c>
      <c r="H51" s="39">
        <f>F51+G51</f>
        <v>3645.62</v>
      </c>
      <c r="I51" s="44"/>
      <c r="J51" s="36"/>
      <c r="K51" s="35"/>
    </row>
    <row r="52" spans="2:11" ht="12.75">
      <c r="B52" s="42" t="s">
        <v>6</v>
      </c>
      <c r="C52" s="29">
        <f>C49</f>
        <v>0</v>
      </c>
      <c r="D52" s="28">
        <f>D49</f>
        <v>254.57</v>
      </c>
      <c r="E52" s="33">
        <f>E21</f>
        <v>3500.26</v>
      </c>
      <c r="F52" s="32">
        <f>D52+E52</f>
        <v>3754.8300000000004</v>
      </c>
      <c r="G52" s="28">
        <v>50.7</v>
      </c>
      <c r="H52" s="39">
        <f>F52+G52</f>
        <v>3805.53</v>
      </c>
      <c r="I52" s="44"/>
      <c r="J52" s="36"/>
      <c r="K52" s="35"/>
    </row>
    <row r="53" spans="2:11" ht="12.75">
      <c r="B53" s="42" t="s">
        <v>16</v>
      </c>
      <c r="C53" s="29"/>
      <c r="D53" s="28"/>
      <c r="E53" s="45"/>
      <c r="F53" s="28"/>
      <c r="G53" s="28"/>
      <c r="H53" s="39"/>
      <c r="I53" s="44"/>
      <c r="J53" s="36"/>
      <c r="K53" s="35"/>
    </row>
    <row r="54" spans="2:11" ht="12.75">
      <c r="B54" s="42" t="s">
        <v>7</v>
      </c>
      <c r="C54" s="29">
        <f>C51</f>
        <v>0</v>
      </c>
      <c r="D54" s="28">
        <f>D48</f>
        <v>94.66000000000001</v>
      </c>
      <c r="E54" s="33">
        <f>E19</f>
        <v>930.08</v>
      </c>
      <c r="F54" s="32">
        <f>D54+E54</f>
        <v>1024.74</v>
      </c>
      <c r="G54" s="28">
        <v>50.7</v>
      </c>
      <c r="H54" s="39">
        <f>F54+G54</f>
        <v>1075.44</v>
      </c>
      <c r="I54" s="44"/>
      <c r="J54" s="36"/>
      <c r="K54" s="35"/>
    </row>
    <row r="55" spans="2:11" ht="12.75">
      <c r="B55" s="42" t="s">
        <v>6</v>
      </c>
      <c r="C55" s="29">
        <f>C52</f>
        <v>0</v>
      </c>
      <c r="D55" s="28">
        <f>D49</f>
        <v>254.57</v>
      </c>
      <c r="E55" s="33">
        <f>E19</f>
        <v>930.08</v>
      </c>
      <c r="F55" s="32">
        <f>D55+E55</f>
        <v>1184.65</v>
      </c>
      <c r="G55" s="28">
        <v>50.7</v>
      </c>
      <c r="H55" s="39">
        <f>F55+G55</f>
        <v>1235.3500000000001</v>
      </c>
      <c r="I55" s="44"/>
      <c r="J55" s="36"/>
      <c r="K55" s="35"/>
    </row>
    <row r="56" spans="2:11" ht="10.5" customHeight="1" hidden="1">
      <c r="B56" s="42" t="s">
        <v>19</v>
      </c>
      <c r="C56" s="29"/>
      <c r="D56" s="28"/>
      <c r="E56" s="33"/>
      <c r="F56" s="28"/>
      <c r="G56" s="28"/>
      <c r="H56" s="39"/>
      <c r="I56" s="44"/>
      <c r="J56" s="36"/>
      <c r="K56" s="35"/>
    </row>
    <row r="57" spans="2:11" ht="12.75" hidden="1">
      <c r="B57" s="42" t="s">
        <v>18</v>
      </c>
      <c r="C57" s="29"/>
      <c r="D57" s="28"/>
      <c r="E57" s="33"/>
      <c r="F57" s="28"/>
      <c r="G57" s="28"/>
      <c r="H57" s="39"/>
      <c r="I57" s="44"/>
      <c r="J57" s="36"/>
      <c r="K57" s="35"/>
    </row>
    <row r="58" spans="2:11" ht="12.75" hidden="1">
      <c r="B58" s="42" t="s">
        <v>7</v>
      </c>
      <c r="C58" s="29">
        <f>C38</f>
        <v>0</v>
      </c>
      <c r="D58" s="28">
        <f>C58+2.91+97.56</f>
        <v>100.47</v>
      </c>
      <c r="E58" s="33">
        <f>E48</f>
        <v>2548.32</v>
      </c>
      <c r="F58" s="28">
        <v>3425.89</v>
      </c>
      <c r="G58" s="28">
        <v>50.7</v>
      </c>
      <c r="H58" s="39">
        <f>F58+G58</f>
        <v>3476.5899999999997</v>
      </c>
      <c r="I58" s="44"/>
      <c r="J58" s="36"/>
      <c r="K58" s="35"/>
    </row>
    <row r="59" spans="2:11" ht="12.75" hidden="1">
      <c r="B59" s="42" t="s">
        <v>6</v>
      </c>
      <c r="C59" s="29">
        <f>C39</f>
        <v>0</v>
      </c>
      <c r="D59" s="28">
        <f>C59+2.91+253.73</f>
        <v>256.64</v>
      </c>
      <c r="E59" s="33">
        <f>E58</f>
        <v>2548.32</v>
      </c>
      <c r="F59" s="28">
        <v>4949.34</v>
      </c>
      <c r="G59" s="28">
        <v>50.7</v>
      </c>
      <c r="H59" s="39">
        <f>F59+G59</f>
        <v>5000.04</v>
      </c>
      <c r="I59" s="44"/>
      <c r="J59" s="36"/>
      <c r="K59" s="35"/>
    </row>
    <row r="60" spans="2:11" ht="12.75" hidden="1">
      <c r="B60" s="42" t="s">
        <v>17</v>
      </c>
      <c r="C60" s="29"/>
      <c r="D60" s="28"/>
      <c r="E60" s="45"/>
      <c r="F60" s="28"/>
      <c r="G60" s="28"/>
      <c r="H60" s="39"/>
      <c r="I60" s="44"/>
      <c r="J60" s="36"/>
      <c r="K60" s="35"/>
    </row>
    <row r="61" spans="2:11" ht="12.75" hidden="1">
      <c r="B61" s="42" t="s">
        <v>7</v>
      </c>
      <c r="C61" s="29">
        <f>C58</f>
        <v>0</v>
      </c>
      <c r="D61" s="28">
        <f>D58</f>
        <v>100.47</v>
      </c>
      <c r="E61" s="33">
        <f>E42</f>
        <v>3500.26</v>
      </c>
      <c r="F61" s="28">
        <v>4314.76</v>
      </c>
      <c r="G61" s="28">
        <v>50.7</v>
      </c>
      <c r="H61" s="39">
        <f>F61+G61</f>
        <v>4365.46</v>
      </c>
      <c r="I61" s="44"/>
      <c r="J61" s="36"/>
      <c r="K61" s="35"/>
    </row>
    <row r="62" spans="2:11" ht="12.75" hidden="1">
      <c r="B62" s="42" t="s">
        <v>6</v>
      </c>
      <c r="C62" s="29">
        <f>C59</f>
        <v>0</v>
      </c>
      <c r="D62" s="28">
        <f>D59</f>
        <v>256.64</v>
      </c>
      <c r="E62" s="33">
        <f>E42</f>
        <v>3500.26</v>
      </c>
      <c r="F62" s="28">
        <v>5838.21</v>
      </c>
      <c r="G62" s="28">
        <v>50.7</v>
      </c>
      <c r="H62" s="39">
        <f>F62+G62</f>
        <v>5888.91</v>
      </c>
      <c r="I62" s="44"/>
      <c r="J62" s="36"/>
      <c r="K62" s="35"/>
    </row>
    <row r="63" spans="2:11" ht="12.75" hidden="1">
      <c r="B63" s="42" t="s">
        <v>16</v>
      </c>
      <c r="C63" s="29"/>
      <c r="D63" s="28"/>
      <c r="E63" s="45"/>
      <c r="F63" s="28"/>
      <c r="G63" s="28"/>
      <c r="H63" s="39"/>
      <c r="I63" s="44"/>
      <c r="J63" s="36"/>
      <c r="K63" s="35"/>
    </row>
    <row r="64" spans="2:11" ht="13.5" hidden="1" thickBot="1">
      <c r="B64" s="42" t="s">
        <v>7</v>
      </c>
      <c r="C64" s="29">
        <f>C61</f>
        <v>0</v>
      </c>
      <c r="D64" s="28">
        <f>D58</f>
        <v>100.47</v>
      </c>
      <c r="E64" s="33">
        <f>E54</f>
        <v>930.08</v>
      </c>
      <c r="F64" s="28">
        <v>1958.34</v>
      </c>
      <c r="G64" s="28">
        <v>50.7</v>
      </c>
      <c r="H64" s="39">
        <f>F64+G64</f>
        <v>2009.04</v>
      </c>
      <c r="I64" s="43"/>
      <c r="J64" s="36"/>
      <c r="K64" s="5"/>
    </row>
    <row r="65" spans="2:11" ht="14.25" customHeight="1" hidden="1">
      <c r="B65" s="42" t="s">
        <v>6</v>
      </c>
      <c r="C65" s="29">
        <f>C62</f>
        <v>0</v>
      </c>
      <c r="D65" s="28">
        <f>D59</f>
        <v>256.64</v>
      </c>
      <c r="E65" s="33">
        <f>E54</f>
        <v>930.08</v>
      </c>
      <c r="F65" s="28">
        <v>3481.79</v>
      </c>
      <c r="G65" s="28">
        <v>50.7</v>
      </c>
      <c r="H65" s="39">
        <f>F65+G65</f>
        <v>3532.49</v>
      </c>
      <c r="I65" s="2"/>
      <c r="J65" s="36"/>
      <c r="K65" s="5"/>
    </row>
    <row r="66" spans="2:11" ht="14.25" customHeight="1">
      <c r="B66" s="41" t="s">
        <v>15</v>
      </c>
      <c r="C66" s="29"/>
      <c r="D66" s="28"/>
      <c r="E66" s="33"/>
      <c r="F66" s="28"/>
      <c r="G66" s="28"/>
      <c r="H66" s="39"/>
      <c r="I66" s="2"/>
      <c r="J66" s="36"/>
      <c r="K66" s="5"/>
    </row>
    <row r="67" spans="2:11" ht="14.25" customHeight="1">
      <c r="B67" s="40" t="s">
        <v>14</v>
      </c>
      <c r="C67" s="29"/>
      <c r="D67" s="28"/>
      <c r="E67" s="33"/>
      <c r="F67" s="28"/>
      <c r="G67" s="28"/>
      <c r="H67" s="39"/>
      <c r="I67" s="2"/>
      <c r="J67" s="36"/>
      <c r="K67" s="5"/>
    </row>
    <row r="68" spans="2:11" ht="12" customHeight="1">
      <c r="B68" s="30" t="s">
        <v>10</v>
      </c>
      <c r="C68" s="29"/>
      <c r="D68" s="29"/>
      <c r="E68" s="33"/>
      <c r="F68" s="28">
        <f>F19-E19</f>
        <v>170.64999999999998</v>
      </c>
      <c r="G68" s="28">
        <v>50.7</v>
      </c>
      <c r="H68" s="37">
        <f>F68+G68</f>
        <v>221.34999999999997</v>
      </c>
      <c r="I68" s="34">
        <v>570.573</v>
      </c>
      <c r="J68" s="36"/>
      <c r="K68" s="35"/>
    </row>
    <row r="69" spans="2:11" ht="15" customHeight="1">
      <c r="B69" s="30" t="s">
        <v>9</v>
      </c>
      <c r="C69" s="29"/>
      <c r="D69" s="29"/>
      <c r="E69" s="33"/>
      <c r="F69" s="28">
        <f>F23-E23</f>
        <v>156.9999999999999</v>
      </c>
      <c r="G69" s="28">
        <f>G68</f>
        <v>50.7</v>
      </c>
      <c r="H69" s="37">
        <f>F69+G69</f>
        <v>207.69999999999987</v>
      </c>
      <c r="I69" s="34"/>
      <c r="J69" s="36"/>
      <c r="K69" s="35"/>
    </row>
    <row r="70" spans="2:11" ht="15.75" customHeight="1" hidden="1">
      <c r="B70" s="30" t="s">
        <v>13</v>
      </c>
      <c r="C70" s="29"/>
      <c r="D70" s="29"/>
      <c r="E70" s="33"/>
      <c r="F70" s="28">
        <f>F27-E27</f>
        <v>1822.4700000000003</v>
      </c>
      <c r="G70" s="28">
        <f>G68</f>
        <v>50.7</v>
      </c>
      <c r="H70" s="37">
        <f>F70+G70</f>
        <v>1873.1700000000003</v>
      </c>
      <c r="I70" s="34"/>
      <c r="J70" s="36"/>
      <c r="K70" s="35"/>
    </row>
    <row r="71" spans="2:11" ht="13.5" customHeight="1" hidden="1">
      <c r="B71" s="30" t="s">
        <v>12</v>
      </c>
      <c r="C71" s="29"/>
      <c r="D71" s="29"/>
      <c r="E71" s="33"/>
      <c r="F71" s="28">
        <f>F31-E31</f>
        <v>1771.7000000000003</v>
      </c>
      <c r="G71" s="28">
        <f>G70</f>
        <v>50.7</v>
      </c>
      <c r="H71" s="37">
        <f>F71+G71</f>
        <v>1822.4000000000003</v>
      </c>
      <c r="I71" s="34"/>
      <c r="J71" s="36"/>
      <c r="K71" s="35"/>
    </row>
    <row r="72" spans="2:11" ht="13.5" customHeight="1">
      <c r="B72" s="38" t="s">
        <v>11</v>
      </c>
      <c r="C72" s="29"/>
      <c r="D72" s="29"/>
      <c r="E72" s="33"/>
      <c r="F72" s="28"/>
      <c r="G72" s="28"/>
      <c r="H72" s="37"/>
      <c r="I72" s="34"/>
      <c r="J72" s="36"/>
      <c r="K72" s="35"/>
    </row>
    <row r="73" spans="2:11" ht="12.75" customHeight="1">
      <c r="B73" s="30" t="s">
        <v>10</v>
      </c>
      <c r="C73" s="29"/>
      <c r="D73" s="29"/>
      <c r="E73" s="33"/>
      <c r="F73" s="28"/>
      <c r="G73" s="28"/>
      <c r="H73" s="37"/>
      <c r="I73" s="34"/>
      <c r="J73" s="36"/>
      <c r="K73" s="35"/>
    </row>
    <row r="74" spans="2:11" ht="12.75">
      <c r="B74" s="30" t="s">
        <v>7</v>
      </c>
      <c r="C74" s="29"/>
      <c r="D74" s="29"/>
      <c r="E74" s="33"/>
      <c r="F74" s="28">
        <f>F38-E20</f>
        <v>102.78999999999996</v>
      </c>
      <c r="G74" s="28">
        <f>G68</f>
        <v>50.7</v>
      </c>
      <c r="H74" s="37">
        <f>F74+G74</f>
        <v>153.48999999999995</v>
      </c>
      <c r="I74" s="34"/>
      <c r="J74" s="36"/>
      <c r="K74" s="35"/>
    </row>
    <row r="75" spans="2:11" ht="12.75">
      <c r="B75" s="30" t="s">
        <v>6</v>
      </c>
      <c r="C75" s="29"/>
      <c r="D75" s="29"/>
      <c r="E75" s="33"/>
      <c r="F75" s="28">
        <f>F39-E39</f>
        <v>276.8600000000001</v>
      </c>
      <c r="G75" s="28">
        <f>G74</f>
        <v>50.7</v>
      </c>
      <c r="H75" s="37">
        <f>F75+G75</f>
        <v>327.5600000000001</v>
      </c>
      <c r="I75" s="34"/>
      <c r="J75" s="36"/>
      <c r="K75" s="35"/>
    </row>
    <row r="76" spans="2:11" ht="10.5" customHeight="1">
      <c r="B76" s="30" t="s">
        <v>9</v>
      </c>
      <c r="C76" s="29"/>
      <c r="D76" s="29"/>
      <c r="E76" s="33"/>
      <c r="F76" s="32"/>
      <c r="G76" s="27"/>
      <c r="H76" s="31"/>
      <c r="I76" s="34"/>
      <c r="J76" s="2"/>
      <c r="K76" s="2"/>
    </row>
    <row r="77" spans="2:11" ht="12.75">
      <c r="B77" s="30" t="s">
        <v>7</v>
      </c>
      <c r="C77" s="29"/>
      <c r="D77" s="29"/>
      <c r="E77" s="33"/>
      <c r="F77" s="28">
        <f>F48-E48</f>
        <v>94.65999999999985</v>
      </c>
      <c r="G77" s="27">
        <f>G74</f>
        <v>50.7</v>
      </c>
      <c r="H77" s="26">
        <f>F77+G77</f>
        <v>145.35999999999984</v>
      </c>
      <c r="I77" s="20"/>
      <c r="J77" s="2"/>
      <c r="K77" s="2"/>
    </row>
    <row r="78" spans="2:11" ht="12.75">
      <c r="B78" s="30" t="s">
        <v>6</v>
      </c>
      <c r="C78" s="29"/>
      <c r="D78" s="29"/>
      <c r="E78" s="33"/>
      <c r="F78" s="28">
        <f>F49-E49</f>
        <v>254.57000000000016</v>
      </c>
      <c r="G78" s="27">
        <f>G77</f>
        <v>50.7</v>
      </c>
      <c r="H78" s="26">
        <f>F78+G78</f>
        <v>305.27000000000015</v>
      </c>
      <c r="I78" s="20"/>
      <c r="J78" s="2"/>
      <c r="K78" s="2"/>
    </row>
    <row r="79" spans="2:11" ht="12" customHeight="1" hidden="1">
      <c r="B79" s="30" t="s">
        <v>8</v>
      </c>
      <c r="C79" s="29"/>
      <c r="D79" s="29"/>
      <c r="E79" s="29"/>
      <c r="F79" s="32"/>
      <c r="G79" s="27"/>
      <c r="H79" s="31"/>
      <c r="I79" s="20"/>
      <c r="J79" s="2"/>
      <c r="K79" s="2"/>
    </row>
    <row r="80" spans="2:11" ht="12.75" hidden="1">
      <c r="B80" s="30" t="s">
        <v>7</v>
      </c>
      <c r="C80" s="29"/>
      <c r="D80" s="29"/>
      <c r="E80" s="29"/>
      <c r="F80" s="28">
        <f>F58-E58</f>
        <v>877.5699999999997</v>
      </c>
      <c r="G80" s="27">
        <f>G77</f>
        <v>50.7</v>
      </c>
      <c r="H80" s="26">
        <f>F80+G80</f>
        <v>928.2699999999998</v>
      </c>
      <c r="I80" s="20"/>
      <c r="J80" s="2"/>
      <c r="K80" s="2"/>
    </row>
    <row r="81" spans="2:11" ht="13.5" hidden="1" thickBot="1">
      <c r="B81" s="25" t="s">
        <v>6</v>
      </c>
      <c r="C81" s="24"/>
      <c r="D81" s="24"/>
      <c r="E81" s="24"/>
      <c r="F81" s="23">
        <f>F59-E59</f>
        <v>2401.02</v>
      </c>
      <c r="G81" s="22">
        <f>G80</f>
        <v>50.7</v>
      </c>
      <c r="H81" s="21">
        <f>F81+G81</f>
        <v>2451.72</v>
      </c>
      <c r="I81" s="20"/>
      <c r="J81" s="2"/>
      <c r="K81" s="2"/>
    </row>
    <row r="82" spans="2:12" ht="15.75" customHeight="1">
      <c r="B82" s="2"/>
      <c r="C82" s="2"/>
      <c r="D82" s="19"/>
      <c r="E82" s="19"/>
      <c r="F82" s="8"/>
      <c r="G82" s="18"/>
      <c r="H82" s="18"/>
      <c r="I82" s="2"/>
      <c r="J82" s="2"/>
      <c r="K82" s="2"/>
      <c r="L82" s="2"/>
    </row>
    <row r="83" spans="2:12" ht="13.5" customHeight="1">
      <c r="B83" s="17" t="s">
        <v>5</v>
      </c>
      <c r="C83" s="17"/>
      <c r="D83" s="17"/>
      <c r="E83" s="17"/>
      <c r="F83" s="16"/>
      <c r="G83" s="15"/>
      <c r="H83" s="14"/>
      <c r="I83" s="9"/>
      <c r="J83" s="9"/>
      <c r="K83" s="2"/>
      <c r="L83" s="2"/>
    </row>
    <row r="84" spans="2:12" ht="14.25" customHeight="1" hidden="1">
      <c r="B84" s="2"/>
      <c r="C84" s="2"/>
      <c r="D84" s="2"/>
      <c r="E84" s="13"/>
      <c r="F84" s="10"/>
      <c r="G84" s="2"/>
      <c r="H84" s="12"/>
      <c r="I84" s="8"/>
      <c r="J84" s="9"/>
      <c r="K84" s="2"/>
      <c r="L84" s="2"/>
    </row>
    <row r="85" spans="2:12" ht="12.75">
      <c r="B85" s="123" t="s">
        <v>4</v>
      </c>
      <c r="C85" s="123"/>
      <c r="D85" s="123"/>
      <c r="E85" s="11"/>
      <c r="F85" s="10"/>
      <c r="G85" s="10"/>
      <c r="H85" s="12" t="s">
        <v>3</v>
      </c>
      <c r="I85" s="8"/>
      <c r="J85" s="9"/>
      <c r="K85" s="2"/>
      <c r="L85" s="2"/>
    </row>
    <row r="86" spans="2:12" ht="12.75">
      <c r="B86" s="13"/>
      <c r="C86" s="13"/>
      <c r="D86" s="13"/>
      <c r="E86" s="11"/>
      <c r="F86" s="10"/>
      <c r="G86" s="10"/>
      <c r="H86" s="12"/>
      <c r="I86" s="8"/>
      <c r="J86" s="9"/>
      <c r="K86" s="2"/>
      <c r="L86" s="2"/>
    </row>
    <row r="87" spans="2:12" ht="12.75">
      <c r="B87" s="13"/>
      <c r="C87" s="13"/>
      <c r="D87" s="13"/>
      <c r="E87" s="11"/>
      <c r="F87" s="10"/>
      <c r="G87" s="10"/>
      <c r="H87" s="12"/>
      <c r="I87" s="8"/>
      <c r="J87" s="9"/>
      <c r="K87" s="2"/>
      <c r="L87" s="2"/>
    </row>
    <row r="88" spans="2:12" ht="12.75">
      <c r="B88" s="5" t="s">
        <v>2</v>
      </c>
      <c r="C88" s="11"/>
      <c r="D88" s="11"/>
      <c r="E88" s="11"/>
      <c r="F88" s="10"/>
      <c r="G88" s="10"/>
      <c r="H88" s="10"/>
      <c r="I88" s="8"/>
      <c r="J88" s="9"/>
      <c r="K88" s="2"/>
      <c r="L88" s="2"/>
    </row>
    <row r="89" spans="2:12" ht="12.75">
      <c r="B89" s="5" t="s">
        <v>1</v>
      </c>
      <c r="C89" s="11"/>
      <c r="D89" s="11"/>
      <c r="E89" s="11"/>
      <c r="F89" s="10"/>
      <c r="G89" s="10"/>
      <c r="H89" s="10"/>
      <c r="I89" s="8"/>
      <c r="J89" s="9"/>
      <c r="K89" s="2"/>
      <c r="L89" s="2"/>
    </row>
    <row r="90" spans="3:12" ht="12.75">
      <c r="C90" s="11"/>
      <c r="D90" s="11"/>
      <c r="E90" s="11"/>
      <c r="F90" s="10"/>
      <c r="G90" s="10"/>
      <c r="H90" s="10"/>
      <c r="I90" s="8"/>
      <c r="J90" s="9"/>
      <c r="K90" s="2"/>
      <c r="L90" s="2"/>
    </row>
    <row r="91" spans="2:12" ht="12.75">
      <c r="B91" s="11"/>
      <c r="C91" s="11"/>
      <c r="D91" s="11"/>
      <c r="E91" s="11"/>
      <c r="F91" s="10"/>
      <c r="G91" s="10"/>
      <c r="H91" s="10"/>
      <c r="I91" s="8"/>
      <c r="J91" s="9"/>
      <c r="K91" s="2"/>
      <c r="L91" s="2"/>
    </row>
    <row r="92" spans="2:12" ht="12.75">
      <c r="B92" s="11"/>
      <c r="C92" s="11"/>
      <c r="D92" s="11"/>
      <c r="E92" s="11"/>
      <c r="F92" s="10"/>
      <c r="G92" s="10"/>
      <c r="H92" s="10"/>
      <c r="I92" s="8"/>
      <c r="J92" s="9"/>
      <c r="K92" s="2"/>
      <c r="L92" s="2"/>
    </row>
    <row r="93" spans="2:12" ht="12.75">
      <c r="B93" s="11"/>
      <c r="C93" s="11"/>
      <c r="D93" s="11"/>
      <c r="E93" s="11"/>
      <c r="F93" s="10"/>
      <c r="G93" s="10"/>
      <c r="H93" s="10"/>
      <c r="I93" s="8"/>
      <c r="J93" s="9"/>
      <c r="K93" s="2"/>
      <c r="L93" s="2"/>
    </row>
    <row r="94" spans="2:12" ht="12.75">
      <c r="B94" s="11"/>
      <c r="C94" s="11"/>
      <c r="D94" s="11"/>
      <c r="E94" s="11"/>
      <c r="F94" s="10"/>
      <c r="G94" s="10"/>
      <c r="H94" s="10"/>
      <c r="I94" s="8"/>
      <c r="J94" s="9"/>
      <c r="K94" s="2"/>
      <c r="L94" s="2"/>
    </row>
    <row r="95" spans="2:12" ht="12.75">
      <c r="B95" s="11"/>
      <c r="C95" s="11"/>
      <c r="D95" s="11"/>
      <c r="E95" s="11"/>
      <c r="F95" s="10"/>
      <c r="G95" s="10"/>
      <c r="H95" s="10"/>
      <c r="I95" s="8"/>
      <c r="J95" s="9"/>
      <c r="K95" s="2"/>
      <c r="L95" s="2"/>
    </row>
    <row r="96" spans="2:12" ht="12.75">
      <c r="B96" s="11"/>
      <c r="C96" s="11"/>
      <c r="D96" s="11"/>
      <c r="E96" s="11"/>
      <c r="F96" s="10"/>
      <c r="G96" s="10"/>
      <c r="H96" s="10"/>
      <c r="I96" s="8"/>
      <c r="J96" s="9"/>
      <c r="K96" s="2"/>
      <c r="L96" s="2"/>
    </row>
    <row r="97" spans="2:12" ht="12.75">
      <c r="B97" s="11"/>
      <c r="C97" s="11"/>
      <c r="D97" s="11"/>
      <c r="E97" s="11"/>
      <c r="F97" s="10"/>
      <c r="G97" s="10"/>
      <c r="H97" s="10"/>
      <c r="I97" s="8"/>
      <c r="J97" s="9"/>
      <c r="K97" s="2"/>
      <c r="L97" s="2"/>
    </row>
    <row r="98" spans="2:12" ht="12.75">
      <c r="B98" s="11"/>
      <c r="C98" s="11"/>
      <c r="D98" s="11"/>
      <c r="E98" s="11"/>
      <c r="F98" s="10"/>
      <c r="G98" s="10"/>
      <c r="H98" s="10"/>
      <c r="I98" s="8"/>
      <c r="J98" s="9"/>
      <c r="K98" s="2"/>
      <c r="L98" s="2"/>
    </row>
    <row r="99" spans="2:12" ht="12.75">
      <c r="B99" s="11"/>
      <c r="C99" s="11"/>
      <c r="D99" s="11"/>
      <c r="E99" s="11"/>
      <c r="F99" s="10"/>
      <c r="G99" s="10"/>
      <c r="H99" s="10"/>
      <c r="I99" s="8"/>
      <c r="J99" s="9"/>
      <c r="K99" s="2"/>
      <c r="L99" s="2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9"/>
      <c r="K100" s="2"/>
      <c r="L100" s="2"/>
    </row>
    <row r="101" spans="2:12" ht="15">
      <c r="B101" s="8"/>
      <c r="C101" s="8"/>
      <c r="D101" s="8"/>
      <c r="E101" s="8"/>
      <c r="F101" s="8"/>
      <c r="G101" s="8"/>
      <c r="H101" s="8"/>
      <c r="I101" s="7"/>
      <c r="J101" s="2"/>
      <c r="K101" s="2"/>
      <c r="L101" s="2"/>
    </row>
    <row r="102" spans="3:12" ht="15">
      <c r="C102" s="5"/>
      <c r="D102" s="5"/>
      <c r="E102" s="5"/>
      <c r="F102" s="7"/>
      <c r="G102" s="7"/>
      <c r="H102" s="6"/>
      <c r="I102" s="6"/>
      <c r="J102" s="2"/>
      <c r="K102" s="2"/>
      <c r="L102" s="2"/>
    </row>
    <row r="103" spans="3:12" ht="12.75">
      <c r="C103" s="5"/>
      <c r="D103" s="5"/>
      <c r="E103" s="5"/>
      <c r="F103" s="2"/>
      <c r="G103" s="2"/>
      <c r="H103" s="2"/>
      <c r="I103" s="2"/>
      <c r="J103" s="2"/>
      <c r="K103" s="2"/>
      <c r="L103" s="2"/>
    </row>
    <row r="104" spans="2:12" ht="4.5" customHeight="1">
      <c r="B104" s="5"/>
      <c r="C104" s="5"/>
      <c r="D104" s="5"/>
      <c r="E104" s="5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 hidden="1">
      <c r="B106" s="4" t="s">
        <v>0</v>
      </c>
      <c r="C106" s="4"/>
      <c r="D106" s="4"/>
      <c r="E106" s="4"/>
      <c r="F106" s="3"/>
      <c r="G106" s="3"/>
      <c r="H106" s="3"/>
      <c r="I106" s="2"/>
      <c r="J106" s="2"/>
      <c r="K106" s="2"/>
      <c r="L106" s="2"/>
    </row>
    <row r="107" spans="2:12" ht="12.75">
      <c r="B107" s="3"/>
      <c r="C107" s="3"/>
      <c r="D107" s="3"/>
      <c r="E107" s="3"/>
      <c r="F107" s="3"/>
      <c r="G107" s="3"/>
      <c r="H107" s="3"/>
      <c r="I107" s="2"/>
      <c r="J107" s="2"/>
      <c r="K107" s="2"/>
      <c r="L107" s="2"/>
    </row>
    <row r="108" spans="2:12" ht="12.75">
      <c r="B108" s="3"/>
      <c r="C108" s="3"/>
      <c r="D108" s="3"/>
      <c r="E108" s="3"/>
      <c r="F108" s="3"/>
      <c r="G108" s="3"/>
      <c r="H108" s="3"/>
      <c r="I108" s="2"/>
      <c r="J108" s="2"/>
      <c r="K108" s="2"/>
      <c r="L108" s="2"/>
    </row>
    <row r="109" spans="2:12" ht="12.75">
      <c r="B109" s="3"/>
      <c r="C109" s="3"/>
      <c r="D109" s="3"/>
      <c r="E109" s="3"/>
      <c r="F109" s="3"/>
      <c r="G109" s="3"/>
      <c r="H109" s="3"/>
      <c r="I109" s="2"/>
      <c r="J109" s="2"/>
      <c r="K109" s="2"/>
      <c r="L109" s="2"/>
    </row>
    <row r="110" spans="2:12" ht="12.75">
      <c r="B110" s="3"/>
      <c r="C110" s="3"/>
      <c r="D110" s="3"/>
      <c r="E110" s="3"/>
      <c r="F110" s="3"/>
      <c r="G110" s="3"/>
      <c r="H110" s="3"/>
      <c r="I110" s="2"/>
      <c r="J110" s="2"/>
      <c r="K110" s="2"/>
      <c r="L110" s="2"/>
    </row>
    <row r="111" spans="2:12" ht="12.75">
      <c r="B111" s="3"/>
      <c r="C111" s="3"/>
      <c r="D111" s="3"/>
      <c r="E111" s="3"/>
      <c r="F111" s="3"/>
      <c r="G111" s="3"/>
      <c r="H111" s="3"/>
      <c r="I111" s="2"/>
      <c r="J111" s="2"/>
      <c r="K111" s="2"/>
      <c r="L111" s="2"/>
    </row>
    <row r="112" spans="2:12" ht="12.75">
      <c r="B112" s="3"/>
      <c r="C112" s="3"/>
      <c r="D112" s="3"/>
      <c r="E112" s="3"/>
      <c r="F112" s="3"/>
      <c r="G112" s="3"/>
      <c r="H112" s="3"/>
      <c r="I112" s="2"/>
      <c r="J112" s="2"/>
      <c r="K112" s="2"/>
      <c r="L112" s="2"/>
    </row>
    <row r="113" spans="2:12" ht="12.75">
      <c r="B113" s="3"/>
      <c r="C113" s="3"/>
      <c r="D113" s="3"/>
      <c r="E113" s="3"/>
      <c r="F113" s="3"/>
      <c r="G113" s="3"/>
      <c r="H113" s="3"/>
      <c r="I113" s="2"/>
      <c r="J113" s="2"/>
      <c r="K113" s="2"/>
      <c r="L113" s="2"/>
    </row>
    <row r="114" spans="2:12" ht="12.75">
      <c r="B114" s="3"/>
      <c r="C114" s="3"/>
      <c r="D114" s="3"/>
      <c r="E114" s="3"/>
      <c r="F114" s="3"/>
      <c r="G114" s="3"/>
      <c r="H114" s="3"/>
      <c r="I114" s="2"/>
      <c r="J114" s="2"/>
      <c r="K114" s="2"/>
      <c r="L114" s="2"/>
    </row>
    <row r="115" spans="2:12" ht="12.75">
      <c r="B115" s="3"/>
      <c r="C115" s="3"/>
      <c r="D115" s="3"/>
      <c r="E115" s="3"/>
      <c r="F115" s="3"/>
      <c r="G115" s="3"/>
      <c r="H115" s="3"/>
      <c r="I115" s="2"/>
      <c r="J115" s="2"/>
      <c r="K115" s="2"/>
      <c r="L115" s="2"/>
    </row>
    <row r="116" spans="2:12" ht="12.75">
      <c r="B116" s="3"/>
      <c r="C116" s="3"/>
      <c r="D116" s="3"/>
      <c r="E116" s="3"/>
      <c r="F116" s="3"/>
      <c r="G116" s="3"/>
      <c r="H116" s="3"/>
      <c r="I116" s="2"/>
      <c r="J116" s="2"/>
      <c r="K116" s="2"/>
      <c r="L116" s="2"/>
    </row>
    <row r="117" spans="2:12" ht="12.75">
      <c r="B117" s="3"/>
      <c r="C117" s="3"/>
      <c r="D117" s="3"/>
      <c r="E117" s="3"/>
      <c r="F117" s="3"/>
      <c r="G117" s="3"/>
      <c r="H117" s="3"/>
      <c r="I117" s="2"/>
      <c r="J117" s="2"/>
      <c r="K117" s="2"/>
      <c r="L117" s="2"/>
    </row>
    <row r="118" spans="2:12" ht="12.75">
      <c r="B118" s="3"/>
      <c r="C118" s="3"/>
      <c r="D118" s="3"/>
      <c r="E118" s="3"/>
      <c r="F118" s="3"/>
      <c r="G118" s="3"/>
      <c r="H118" s="3"/>
      <c r="I118" s="2"/>
      <c r="J118" s="2"/>
      <c r="K118" s="2"/>
      <c r="L118" s="2"/>
    </row>
    <row r="119" spans="2:12" ht="12.75">
      <c r="B119" s="3"/>
      <c r="C119" s="3"/>
      <c r="D119" s="3"/>
      <c r="E119" s="3"/>
      <c r="F119" s="3"/>
      <c r="G119" s="3"/>
      <c r="H119" s="3"/>
      <c r="I119" s="2"/>
      <c r="J119" s="2"/>
      <c r="K119" s="2"/>
      <c r="L119" s="2"/>
    </row>
    <row r="120" spans="2:12" ht="12.75">
      <c r="B120" s="3"/>
      <c r="C120" s="3"/>
      <c r="D120" s="3"/>
      <c r="E120" s="3"/>
      <c r="F120" s="3"/>
      <c r="G120" s="3"/>
      <c r="H120" s="3"/>
      <c r="I120" s="2"/>
      <c r="J120" s="2"/>
      <c r="K120" s="2"/>
      <c r="L120" s="2"/>
    </row>
    <row r="121" spans="2:12" ht="12.75">
      <c r="B121" s="3"/>
      <c r="C121" s="3"/>
      <c r="D121" s="3"/>
      <c r="E121" s="3"/>
      <c r="F121" s="3"/>
      <c r="G121" s="3"/>
      <c r="H121" s="3"/>
      <c r="I121" s="2"/>
      <c r="J121" s="2"/>
      <c r="K121" s="2"/>
      <c r="L121" s="2"/>
    </row>
    <row r="122" spans="2:12" ht="12.75">
      <c r="B122" s="3"/>
      <c r="C122" s="3"/>
      <c r="D122" s="3"/>
      <c r="E122" s="3"/>
      <c r="F122" s="3"/>
      <c r="G122" s="3"/>
      <c r="H122" s="3"/>
      <c r="I122" s="2"/>
      <c r="J122" s="2"/>
      <c r="K122" s="2"/>
      <c r="L122" s="2"/>
    </row>
    <row r="123" spans="2:12" ht="12.75">
      <c r="B123" s="3"/>
      <c r="C123" s="3"/>
      <c r="D123" s="3"/>
      <c r="E123" s="3"/>
      <c r="F123" s="3"/>
      <c r="G123" s="3"/>
      <c r="H123" s="3"/>
      <c r="I123" s="2"/>
      <c r="J123" s="2"/>
      <c r="K123" s="2"/>
      <c r="L123" s="2"/>
    </row>
    <row r="124" spans="2:12" ht="12.75">
      <c r="B124" s="3"/>
      <c r="C124" s="3"/>
      <c r="D124" s="3"/>
      <c r="E124" s="3"/>
      <c r="F124" s="3"/>
      <c r="G124" s="3"/>
      <c r="H124" s="3"/>
      <c r="I124" s="2"/>
      <c r="J124" s="2"/>
      <c r="K124" s="2"/>
      <c r="L124" s="2"/>
    </row>
    <row r="125" spans="2:12" ht="12.75">
      <c r="B125" s="3"/>
      <c r="C125" s="3"/>
      <c r="D125" s="3"/>
      <c r="E125" s="3"/>
      <c r="F125" s="3"/>
      <c r="G125" s="3"/>
      <c r="H125" s="3"/>
      <c r="I125" s="2"/>
      <c r="J125" s="2"/>
      <c r="K125" s="2"/>
      <c r="L125" s="2"/>
    </row>
    <row r="126" spans="2:12" ht="12.75">
      <c r="B126" s="3"/>
      <c r="C126" s="3"/>
      <c r="D126" s="3"/>
      <c r="E126" s="3"/>
      <c r="F126" s="3"/>
      <c r="G126" s="3"/>
      <c r="H126" s="3"/>
      <c r="I126" s="2"/>
      <c r="J126" s="2"/>
      <c r="K126" s="2"/>
      <c r="L126" s="2"/>
    </row>
    <row r="127" spans="2:12" ht="12.75">
      <c r="B127" s="3"/>
      <c r="C127" s="3"/>
      <c r="D127" s="3"/>
      <c r="E127" s="3"/>
      <c r="F127" s="3"/>
      <c r="G127" s="3"/>
      <c r="H127" s="3"/>
      <c r="I127" s="2"/>
      <c r="J127" s="2"/>
      <c r="K127" s="2"/>
      <c r="L127" s="2"/>
    </row>
    <row r="128" spans="2:12" ht="12.75">
      <c r="B128" s="3"/>
      <c r="C128" s="3"/>
      <c r="D128" s="3"/>
      <c r="E128" s="3"/>
      <c r="F128" s="3"/>
      <c r="G128" s="3"/>
      <c r="H128" s="3"/>
      <c r="I128" s="2"/>
      <c r="J128" s="2"/>
      <c r="K128" s="2"/>
      <c r="L128" s="2"/>
    </row>
    <row r="129" spans="2:12" ht="12.75">
      <c r="B129" s="3"/>
      <c r="C129" s="3"/>
      <c r="D129" s="3"/>
      <c r="E129" s="3"/>
      <c r="F129" s="3"/>
      <c r="G129" s="3"/>
      <c r="H129" s="3"/>
      <c r="I129" s="2"/>
      <c r="J129" s="2"/>
      <c r="K129" s="2"/>
      <c r="L129" s="2"/>
    </row>
    <row r="130" spans="2:12" ht="12.75">
      <c r="B130" s="3"/>
      <c r="C130" s="3"/>
      <c r="D130" s="3"/>
      <c r="E130" s="3"/>
      <c r="F130" s="3"/>
      <c r="G130" s="3"/>
      <c r="H130" s="3"/>
      <c r="I130" s="2"/>
      <c r="J130" s="2"/>
      <c r="K130" s="2"/>
      <c r="L130" s="2"/>
    </row>
    <row r="131" spans="2:12" ht="12.75">
      <c r="B131" s="3"/>
      <c r="C131" s="3"/>
      <c r="D131" s="3"/>
      <c r="E131" s="3"/>
      <c r="F131" s="3"/>
      <c r="G131" s="3"/>
      <c r="H131" s="3"/>
      <c r="I131" s="2"/>
      <c r="J131" s="2"/>
      <c r="K131" s="2"/>
      <c r="L131" s="2"/>
    </row>
    <row r="132" spans="2:12" ht="12.75">
      <c r="B132" s="3"/>
      <c r="C132" s="3"/>
      <c r="D132" s="3"/>
      <c r="E132" s="3"/>
      <c r="F132" s="3"/>
      <c r="G132" s="3"/>
      <c r="H132" s="3"/>
      <c r="I132" s="2"/>
      <c r="J132" s="2"/>
      <c r="K132" s="2"/>
      <c r="L132" s="2"/>
    </row>
    <row r="133" spans="2:12" ht="12.75">
      <c r="B133" s="3"/>
      <c r="C133" s="3"/>
      <c r="D133" s="3"/>
      <c r="E133" s="3"/>
      <c r="F133" s="3"/>
      <c r="G133" s="3"/>
      <c r="H133" s="3"/>
      <c r="I133" s="2"/>
      <c r="J133" s="2"/>
      <c r="K133" s="2"/>
      <c r="L133" s="2"/>
    </row>
    <row r="134" spans="2:12" ht="12.75">
      <c r="B134" s="3"/>
      <c r="C134" s="3"/>
      <c r="D134" s="3"/>
      <c r="E134" s="3"/>
      <c r="F134" s="3"/>
      <c r="G134" s="3"/>
      <c r="H134" s="3"/>
      <c r="I134" s="2"/>
      <c r="J134" s="2"/>
      <c r="K134" s="2"/>
      <c r="L134" s="2"/>
    </row>
    <row r="135" spans="2:12" ht="12.75">
      <c r="B135" s="3"/>
      <c r="C135" s="3"/>
      <c r="D135" s="3"/>
      <c r="E135" s="3"/>
      <c r="F135" s="3"/>
      <c r="G135" s="3"/>
      <c r="H135" s="3"/>
      <c r="I135" s="2"/>
      <c r="J135" s="2"/>
      <c r="K135" s="2"/>
      <c r="L135" s="2"/>
    </row>
    <row r="136" spans="2:12" ht="12.75">
      <c r="B136" s="3"/>
      <c r="C136" s="3"/>
      <c r="D136" s="3"/>
      <c r="E136" s="3"/>
      <c r="F136" s="3"/>
      <c r="G136" s="3"/>
      <c r="H136" s="3"/>
      <c r="I136" s="2"/>
      <c r="J136" s="2"/>
      <c r="K136" s="2"/>
      <c r="L136" s="2"/>
    </row>
    <row r="137" spans="2:12" ht="12.75">
      <c r="B137" s="3"/>
      <c r="C137" s="3"/>
      <c r="D137" s="3"/>
      <c r="E137" s="3"/>
      <c r="F137" s="3"/>
      <c r="G137" s="3"/>
      <c r="H137" s="3"/>
      <c r="I137" s="2"/>
      <c r="J137" s="2"/>
      <c r="K137" s="2"/>
      <c r="L137" s="2"/>
    </row>
    <row r="138" spans="2:12" ht="12.75">
      <c r="B138" s="3"/>
      <c r="C138" s="3"/>
      <c r="D138" s="3"/>
      <c r="E138" s="3"/>
      <c r="F138" s="3"/>
      <c r="G138" s="3"/>
      <c r="H138" s="3"/>
      <c r="I138" s="2"/>
      <c r="J138" s="2"/>
      <c r="K138" s="2"/>
      <c r="L138" s="2"/>
    </row>
    <row r="139" spans="2:12" ht="12.75">
      <c r="B139" s="3"/>
      <c r="C139" s="3"/>
      <c r="D139" s="3"/>
      <c r="E139" s="3"/>
      <c r="F139" s="3"/>
      <c r="G139" s="3"/>
      <c r="H139" s="3"/>
      <c r="I139" s="2"/>
      <c r="J139" s="2"/>
      <c r="K139" s="2"/>
      <c r="L139" s="2"/>
    </row>
    <row r="140" spans="2:12" ht="12.75">
      <c r="B140" s="3"/>
      <c r="C140" s="3"/>
      <c r="D140" s="3"/>
      <c r="E140" s="3"/>
      <c r="F140" s="3"/>
      <c r="G140" s="3"/>
      <c r="H140" s="3"/>
      <c r="I140" s="2"/>
      <c r="J140" s="2"/>
      <c r="K140" s="2"/>
      <c r="L140" s="2"/>
    </row>
    <row r="141" spans="2:12" ht="12.75">
      <c r="B141" s="3"/>
      <c r="C141" s="3"/>
      <c r="D141" s="3"/>
      <c r="E141" s="3"/>
      <c r="F141" s="3"/>
      <c r="G141" s="3"/>
      <c r="H141" s="3"/>
      <c r="I141" s="2"/>
      <c r="J141" s="2"/>
      <c r="K141" s="2"/>
      <c r="L141" s="2"/>
    </row>
    <row r="142" spans="2:12" ht="12.75">
      <c r="B142" s="3"/>
      <c r="C142" s="3"/>
      <c r="D142" s="3"/>
      <c r="E142" s="3"/>
      <c r="F142" s="3"/>
      <c r="G142" s="3"/>
      <c r="H142" s="3"/>
      <c r="I142" s="2"/>
      <c r="J142" s="2"/>
      <c r="K142" s="2"/>
      <c r="L142" s="2"/>
    </row>
    <row r="143" spans="2:12" ht="12.75">
      <c r="B143" s="3"/>
      <c r="C143" s="3"/>
      <c r="D143" s="3"/>
      <c r="E143" s="3"/>
      <c r="F143" s="3"/>
      <c r="G143" s="3"/>
      <c r="H143" s="3"/>
      <c r="I143" s="2"/>
      <c r="J143" s="2"/>
      <c r="K143" s="2"/>
      <c r="L143" s="2"/>
    </row>
    <row r="144" spans="2:12" ht="12.75">
      <c r="B144" s="3"/>
      <c r="C144" s="3"/>
      <c r="D144" s="3"/>
      <c r="E144" s="3"/>
      <c r="F144" s="3"/>
      <c r="G144" s="3"/>
      <c r="H144" s="3"/>
      <c r="I144" s="2"/>
      <c r="J144" s="2"/>
      <c r="K144" s="2"/>
      <c r="L144" s="2"/>
    </row>
    <row r="145" spans="2:12" ht="12.75">
      <c r="B145" s="3"/>
      <c r="C145" s="3"/>
      <c r="D145" s="3"/>
      <c r="E145" s="3"/>
      <c r="F145" s="3"/>
      <c r="G145" s="3"/>
      <c r="H145" s="3"/>
      <c r="I145" s="2"/>
      <c r="J145" s="2"/>
      <c r="K145" s="2"/>
      <c r="L145" s="2"/>
    </row>
    <row r="146" spans="2:12" ht="12.75">
      <c r="B146" s="3"/>
      <c r="C146" s="3"/>
      <c r="D146" s="3"/>
      <c r="E146" s="3"/>
      <c r="F146" s="3"/>
      <c r="G146" s="3"/>
      <c r="H146" s="3"/>
      <c r="I146" s="2"/>
      <c r="J146" s="2"/>
      <c r="K146" s="2"/>
      <c r="L146" s="2"/>
    </row>
    <row r="147" spans="2:12" ht="12.75">
      <c r="B147" s="3"/>
      <c r="C147" s="3"/>
      <c r="D147" s="3"/>
      <c r="E147" s="3"/>
      <c r="F147" s="3"/>
      <c r="G147" s="3"/>
      <c r="H147" s="3"/>
      <c r="I147" s="2"/>
      <c r="J147" s="2"/>
      <c r="K147" s="2"/>
      <c r="L147" s="2"/>
    </row>
    <row r="148" spans="2:12" ht="12.75">
      <c r="B148" s="3"/>
      <c r="C148" s="3"/>
      <c r="D148" s="3"/>
      <c r="E148" s="3"/>
      <c r="F148" s="3"/>
      <c r="G148" s="3"/>
      <c r="H148" s="3"/>
      <c r="I148" s="2"/>
      <c r="J148" s="2"/>
      <c r="K148" s="2"/>
      <c r="L148" s="2"/>
    </row>
    <row r="149" spans="2:12" ht="12.75">
      <c r="B149" s="3"/>
      <c r="C149" s="3"/>
      <c r="D149" s="3"/>
      <c r="E149" s="3"/>
      <c r="F149" s="3"/>
      <c r="G149" s="3"/>
      <c r="H149" s="3"/>
      <c r="I149" s="2"/>
      <c r="J149" s="2"/>
      <c r="K149" s="2"/>
      <c r="L149" s="2"/>
    </row>
    <row r="150" spans="2:12" ht="12.75">
      <c r="B150" s="3"/>
      <c r="C150" s="3"/>
      <c r="D150" s="3"/>
      <c r="E150" s="3"/>
      <c r="F150" s="3"/>
      <c r="G150" s="3"/>
      <c r="H150" s="3"/>
      <c r="I150" s="2"/>
      <c r="J150" s="2"/>
      <c r="K150" s="2"/>
      <c r="L150" s="2"/>
    </row>
    <row r="151" spans="2:12" ht="12.75">
      <c r="B151" s="3"/>
      <c r="C151" s="3"/>
      <c r="D151" s="3"/>
      <c r="E151" s="3"/>
      <c r="F151" s="3"/>
      <c r="G151" s="3"/>
      <c r="H151" s="3"/>
      <c r="I151" s="2"/>
      <c r="J151" s="2"/>
      <c r="K151" s="2"/>
      <c r="L151" s="2"/>
    </row>
    <row r="152" spans="2:12" ht="12.75">
      <c r="B152" s="3"/>
      <c r="C152" s="3"/>
      <c r="D152" s="3"/>
      <c r="E152" s="3"/>
      <c r="F152" s="3"/>
      <c r="G152" s="3"/>
      <c r="H152" s="3"/>
      <c r="I152" s="2"/>
      <c r="J152" s="2"/>
      <c r="K152" s="2"/>
      <c r="L152" s="2"/>
    </row>
    <row r="153" spans="2:12" ht="12.75">
      <c r="B153" s="3"/>
      <c r="C153" s="3"/>
      <c r="D153" s="3"/>
      <c r="E153" s="3"/>
      <c r="F153" s="3"/>
      <c r="G153" s="3"/>
      <c r="H153" s="3"/>
      <c r="I153" s="2"/>
      <c r="J153" s="2"/>
      <c r="K153" s="2"/>
      <c r="L153" s="2"/>
    </row>
    <row r="154" spans="2:12" ht="12.75">
      <c r="B154" s="3"/>
      <c r="C154" s="3"/>
      <c r="D154" s="3"/>
      <c r="E154" s="3"/>
      <c r="F154" s="3"/>
      <c r="G154" s="3"/>
      <c r="H154" s="3"/>
      <c r="I154" s="2"/>
      <c r="J154" s="2"/>
      <c r="K154" s="2"/>
      <c r="L154" s="2"/>
    </row>
    <row r="155" spans="2:12" ht="12.75">
      <c r="B155" s="3"/>
      <c r="C155" s="3"/>
      <c r="D155" s="3"/>
      <c r="E155" s="3"/>
      <c r="F155" s="3"/>
      <c r="G155" s="3"/>
      <c r="H155" s="3"/>
      <c r="I155" s="2"/>
      <c r="J155" s="2"/>
      <c r="K155" s="2"/>
      <c r="L155" s="2"/>
    </row>
    <row r="156" spans="2:12" ht="12.75">
      <c r="B156" s="3"/>
      <c r="C156" s="3"/>
      <c r="D156" s="3"/>
      <c r="E156" s="3"/>
      <c r="F156" s="3"/>
      <c r="G156" s="3"/>
      <c r="H156" s="3"/>
      <c r="I156" s="2"/>
      <c r="J156" s="2"/>
      <c r="K156" s="2"/>
      <c r="L156" s="2"/>
    </row>
    <row r="157" spans="2:12" ht="12.75">
      <c r="B157" s="3"/>
      <c r="C157" s="3"/>
      <c r="D157" s="3"/>
      <c r="E157" s="3"/>
      <c r="F157" s="3"/>
      <c r="G157" s="3"/>
      <c r="H157" s="3"/>
      <c r="I157" s="2"/>
      <c r="J157" s="2"/>
      <c r="K157" s="2"/>
      <c r="L157" s="2"/>
    </row>
    <row r="158" spans="2:12" ht="12.75">
      <c r="B158" s="3"/>
      <c r="C158" s="3"/>
      <c r="D158" s="3"/>
      <c r="E158" s="3"/>
      <c r="F158" s="3"/>
      <c r="G158" s="3"/>
      <c r="H158" s="3"/>
      <c r="I158" s="2"/>
      <c r="J158" s="2"/>
      <c r="K158" s="2"/>
      <c r="L158" s="2"/>
    </row>
    <row r="159" spans="2:12" ht="12.75">
      <c r="B159" s="3"/>
      <c r="C159" s="3"/>
      <c r="D159" s="3"/>
      <c r="E159" s="3"/>
      <c r="F159" s="3"/>
      <c r="G159" s="3"/>
      <c r="H159" s="3"/>
      <c r="I159" s="2"/>
      <c r="J159" s="2"/>
      <c r="K159" s="2"/>
      <c r="L159" s="2"/>
    </row>
    <row r="160" spans="2:12" ht="12.75">
      <c r="B160" s="3"/>
      <c r="C160" s="3"/>
      <c r="D160" s="3"/>
      <c r="E160" s="3"/>
      <c r="F160" s="3"/>
      <c r="G160" s="3"/>
      <c r="H160" s="3"/>
      <c r="I160" s="2"/>
      <c r="J160" s="2"/>
      <c r="K160" s="2"/>
      <c r="L160" s="2"/>
    </row>
    <row r="161" spans="2:12" ht="12.75">
      <c r="B161" s="3"/>
      <c r="C161" s="3"/>
      <c r="D161" s="3"/>
      <c r="E161" s="3"/>
      <c r="F161" s="3"/>
      <c r="G161" s="3"/>
      <c r="H161" s="3"/>
      <c r="I161" s="2"/>
      <c r="J161" s="2"/>
      <c r="K161" s="2"/>
      <c r="L161" s="2"/>
    </row>
    <row r="162" spans="2:12" ht="12.75">
      <c r="B162" s="3"/>
      <c r="C162" s="3"/>
      <c r="D162" s="3"/>
      <c r="E162" s="3"/>
      <c r="F162" s="3"/>
      <c r="G162" s="3"/>
      <c r="H162" s="3"/>
      <c r="I162" s="2"/>
      <c r="J162" s="2"/>
      <c r="K162" s="2"/>
      <c r="L162" s="2"/>
    </row>
    <row r="163" spans="2:12" ht="12.75">
      <c r="B163" s="3"/>
      <c r="C163" s="3"/>
      <c r="D163" s="3"/>
      <c r="E163" s="3"/>
      <c r="F163" s="3"/>
      <c r="G163" s="3"/>
      <c r="H163" s="3"/>
      <c r="I163" s="2"/>
      <c r="J163" s="2"/>
      <c r="K163" s="2"/>
      <c r="L163" s="2"/>
    </row>
    <row r="164" spans="2:12" ht="12.75">
      <c r="B164" s="3"/>
      <c r="C164" s="3"/>
      <c r="D164" s="3"/>
      <c r="E164" s="3"/>
      <c r="F164" s="3"/>
      <c r="G164" s="3"/>
      <c r="H164" s="3"/>
      <c r="I164" s="2"/>
      <c r="J164" s="2"/>
      <c r="K164" s="2"/>
      <c r="L164" s="2"/>
    </row>
    <row r="165" spans="2:12" ht="12.75">
      <c r="B165" s="3"/>
      <c r="C165" s="3"/>
      <c r="D165" s="3"/>
      <c r="E165" s="3"/>
      <c r="F165" s="3"/>
      <c r="G165" s="3"/>
      <c r="H165" s="3"/>
      <c r="I165" s="2"/>
      <c r="J165" s="2"/>
      <c r="K165" s="2"/>
      <c r="L165" s="2"/>
    </row>
    <row r="166" spans="2:12" ht="12.75">
      <c r="B166" s="3"/>
      <c r="C166" s="3"/>
      <c r="D166" s="3"/>
      <c r="E166" s="3"/>
      <c r="F166" s="3"/>
      <c r="G166" s="3"/>
      <c r="H166" s="3"/>
      <c r="I166" s="2"/>
      <c r="J166" s="2"/>
      <c r="K166" s="2"/>
      <c r="L166" s="2"/>
    </row>
    <row r="167" spans="2:12" ht="12.75">
      <c r="B167" s="3"/>
      <c r="C167" s="3"/>
      <c r="D167" s="3"/>
      <c r="E167" s="3"/>
      <c r="F167" s="3"/>
      <c r="G167" s="3"/>
      <c r="H167" s="3"/>
      <c r="I167" s="2"/>
      <c r="J167" s="2"/>
      <c r="K167" s="2"/>
      <c r="L167" s="2"/>
    </row>
    <row r="168" spans="2:12" ht="12.75">
      <c r="B168" s="3"/>
      <c r="C168" s="3"/>
      <c r="D168" s="3"/>
      <c r="E168" s="3"/>
      <c r="F168" s="3"/>
      <c r="G168" s="3"/>
      <c r="H168" s="3"/>
      <c r="I168" s="2"/>
      <c r="J168" s="2"/>
      <c r="K168" s="2"/>
      <c r="L168" s="2"/>
    </row>
    <row r="169" spans="2:12" ht="12.75">
      <c r="B169" s="3"/>
      <c r="C169" s="3"/>
      <c r="D169" s="3"/>
      <c r="E169" s="3"/>
      <c r="F169" s="3"/>
      <c r="G169" s="3"/>
      <c r="H169" s="3"/>
      <c r="I169" s="2"/>
      <c r="J169" s="2"/>
      <c r="K169" s="2"/>
      <c r="L169" s="2"/>
    </row>
    <row r="170" spans="2:12" ht="12.75">
      <c r="B170" s="3"/>
      <c r="C170" s="3"/>
      <c r="D170" s="3"/>
      <c r="E170" s="3"/>
      <c r="F170" s="3"/>
      <c r="G170" s="3"/>
      <c r="H170" s="3"/>
      <c r="I170" s="2"/>
      <c r="J170" s="2"/>
      <c r="K170" s="2"/>
      <c r="L170" s="2"/>
    </row>
    <row r="171" spans="2:12" ht="12.75">
      <c r="B171" s="3"/>
      <c r="C171" s="3"/>
      <c r="D171" s="3"/>
      <c r="E171" s="3"/>
      <c r="F171" s="3"/>
      <c r="G171" s="3"/>
      <c r="H171" s="3"/>
      <c r="I171" s="2"/>
      <c r="J171" s="2"/>
      <c r="K171" s="2"/>
      <c r="L171" s="2"/>
    </row>
    <row r="172" spans="2:12" ht="12.75">
      <c r="B172" s="3"/>
      <c r="C172" s="3"/>
      <c r="D172" s="3"/>
      <c r="E172" s="3"/>
      <c r="F172" s="3"/>
      <c r="G172" s="3"/>
      <c r="H172" s="3"/>
      <c r="I172" s="2"/>
      <c r="J172" s="2"/>
      <c r="K172" s="2"/>
      <c r="L172" s="2"/>
    </row>
    <row r="173" spans="2:12" ht="12.75">
      <c r="B173" s="3"/>
      <c r="C173" s="3"/>
      <c r="D173" s="3"/>
      <c r="E173" s="3"/>
      <c r="F173" s="3"/>
      <c r="G173" s="3"/>
      <c r="H173" s="3"/>
      <c r="I173" s="2"/>
      <c r="J173" s="2"/>
      <c r="K173" s="2"/>
      <c r="L173" s="2"/>
    </row>
    <row r="174" spans="2:12" ht="12.75">
      <c r="B174" s="3"/>
      <c r="C174" s="3"/>
      <c r="D174" s="3"/>
      <c r="E174" s="3"/>
      <c r="F174" s="3"/>
      <c r="G174" s="3"/>
      <c r="H174" s="3"/>
      <c r="I174" s="2"/>
      <c r="J174" s="2"/>
      <c r="K174" s="2"/>
      <c r="L174" s="2"/>
    </row>
    <row r="175" spans="2:12" ht="12.75">
      <c r="B175" s="3"/>
      <c r="C175" s="3"/>
      <c r="D175" s="3"/>
      <c r="E175" s="3"/>
      <c r="F175" s="3"/>
      <c r="G175" s="3"/>
      <c r="H175" s="3"/>
      <c r="I175" s="2"/>
      <c r="J175" s="2"/>
      <c r="K175" s="2"/>
      <c r="L175" s="2"/>
    </row>
    <row r="176" spans="2:12" ht="12.75">
      <c r="B176" s="3"/>
      <c r="C176" s="3"/>
      <c r="D176" s="3"/>
      <c r="E176" s="3"/>
      <c r="F176" s="3"/>
      <c r="G176" s="3"/>
      <c r="H176" s="3"/>
      <c r="I176" s="2"/>
      <c r="J176" s="2"/>
      <c r="K176" s="2"/>
      <c r="L176" s="2"/>
    </row>
    <row r="177" spans="2:12" ht="12.75">
      <c r="B177" s="3"/>
      <c r="C177" s="3"/>
      <c r="D177" s="3"/>
      <c r="E177" s="3"/>
      <c r="F177" s="3"/>
      <c r="G177" s="3"/>
      <c r="H177" s="3"/>
      <c r="I177" s="2"/>
      <c r="J177" s="2"/>
      <c r="K177" s="2"/>
      <c r="L177" s="2"/>
    </row>
    <row r="178" spans="2:12" ht="12.75">
      <c r="B178" s="3"/>
      <c r="C178" s="3"/>
      <c r="D178" s="3"/>
      <c r="E178" s="3"/>
      <c r="F178" s="3"/>
      <c r="G178" s="3"/>
      <c r="H178" s="3"/>
      <c r="I178" s="2"/>
      <c r="J178" s="2"/>
      <c r="K178" s="2"/>
      <c r="L178" s="2"/>
    </row>
    <row r="179" spans="2:12" ht="12.75">
      <c r="B179" s="3"/>
      <c r="C179" s="3"/>
      <c r="D179" s="3"/>
      <c r="E179" s="3"/>
      <c r="F179" s="3"/>
      <c r="G179" s="3"/>
      <c r="H179" s="3"/>
      <c r="I179" s="2"/>
      <c r="J179" s="2"/>
      <c r="K179" s="2"/>
      <c r="L179" s="2"/>
    </row>
    <row r="180" spans="2:12" ht="12.75">
      <c r="B180" s="3"/>
      <c r="C180" s="3"/>
      <c r="D180" s="3"/>
      <c r="E180" s="3"/>
      <c r="F180" s="3"/>
      <c r="G180" s="3"/>
      <c r="H180" s="3"/>
      <c r="I180" s="2"/>
      <c r="J180" s="2"/>
      <c r="K180" s="2"/>
      <c r="L180" s="2"/>
    </row>
    <row r="181" spans="2:12" ht="12.75">
      <c r="B181" s="3"/>
      <c r="C181" s="3"/>
      <c r="D181" s="3"/>
      <c r="E181" s="3"/>
      <c r="F181" s="3"/>
      <c r="G181" s="3"/>
      <c r="H181" s="3"/>
      <c r="I181" s="2"/>
      <c r="J181" s="2"/>
      <c r="K181" s="2"/>
      <c r="L181" s="2"/>
    </row>
    <row r="182" spans="2:12" ht="12.75">
      <c r="B182" s="3"/>
      <c r="C182" s="3"/>
      <c r="D182" s="3"/>
      <c r="E182" s="3"/>
      <c r="F182" s="3"/>
      <c r="G182" s="3"/>
      <c r="H182" s="3"/>
      <c r="I182" s="2"/>
      <c r="J182" s="2"/>
      <c r="K182" s="2"/>
      <c r="L182" s="2"/>
    </row>
    <row r="183" spans="2:12" ht="12.75">
      <c r="B183" s="3"/>
      <c r="C183" s="3"/>
      <c r="D183" s="3"/>
      <c r="E183" s="3"/>
      <c r="F183" s="3"/>
      <c r="G183" s="3"/>
      <c r="H183" s="3"/>
      <c r="I183" s="2"/>
      <c r="J183" s="2"/>
      <c r="K183" s="2"/>
      <c r="L183" s="2"/>
    </row>
    <row r="184" spans="2:12" ht="12.75">
      <c r="B184" s="3"/>
      <c r="C184" s="3"/>
      <c r="D184" s="3"/>
      <c r="E184" s="3"/>
      <c r="F184" s="3"/>
      <c r="G184" s="3"/>
      <c r="H184" s="3"/>
      <c r="I184" s="2"/>
      <c r="J184" s="2"/>
      <c r="K184" s="2"/>
      <c r="L184" s="2"/>
    </row>
    <row r="185" spans="2:12" ht="12.75">
      <c r="B185" s="3"/>
      <c r="C185" s="3"/>
      <c r="D185" s="3"/>
      <c r="E185" s="3"/>
      <c r="F185" s="3"/>
      <c r="G185" s="3"/>
      <c r="H185" s="3"/>
      <c r="I185" s="2"/>
      <c r="J185" s="2"/>
      <c r="K185" s="2"/>
      <c r="L185" s="2"/>
    </row>
    <row r="186" spans="2:12" ht="12.75">
      <c r="B186" s="3"/>
      <c r="C186" s="3"/>
      <c r="D186" s="3"/>
      <c r="E186" s="3"/>
      <c r="F186" s="3"/>
      <c r="G186" s="3"/>
      <c r="H186" s="3"/>
      <c r="I186" s="2"/>
      <c r="J186" s="2"/>
      <c r="K186" s="2"/>
      <c r="L186" s="2"/>
    </row>
    <row r="187" spans="2:12" ht="12.75">
      <c r="B187" s="3"/>
      <c r="C187" s="3"/>
      <c r="D187" s="3"/>
      <c r="E187" s="3"/>
      <c r="F187" s="3"/>
      <c r="G187" s="3"/>
      <c r="H187" s="3"/>
      <c r="I187" s="2"/>
      <c r="J187" s="2"/>
      <c r="K187" s="2"/>
      <c r="L187" s="2"/>
    </row>
    <row r="188" spans="2:12" ht="12.75">
      <c r="B188" s="3"/>
      <c r="C188" s="3"/>
      <c r="D188" s="3"/>
      <c r="E188" s="3"/>
      <c r="F188" s="3"/>
      <c r="G188" s="3"/>
      <c r="H188" s="3"/>
      <c r="I188" s="2"/>
      <c r="J188" s="2"/>
      <c r="K188" s="2"/>
      <c r="L188" s="2"/>
    </row>
    <row r="189" spans="2:12" ht="12.75">
      <c r="B189" s="3"/>
      <c r="C189" s="3"/>
      <c r="D189" s="3"/>
      <c r="E189" s="3"/>
      <c r="F189" s="3"/>
      <c r="G189" s="3"/>
      <c r="H189" s="3"/>
      <c r="I189" s="2"/>
      <c r="J189" s="2"/>
      <c r="K189" s="2"/>
      <c r="L189" s="2"/>
    </row>
    <row r="190" spans="2:12" ht="12.75">
      <c r="B190" s="3"/>
      <c r="C190" s="3"/>
      <c r="D190" s="3"/>
      <c r="E190" s="3"/>
      <c r="F190" s="3"/>
      <c r="G190" s="3"/>
      <c r="H190" s="3"/>
      <c r="I190" s="2"/>
      <c r="J190" s="2"/>
      <c r="K190" s="2"/>
      <c r="L190" s="2"/>
    </row>
    <row r="191" spans="2:12" ht="12.75">
      <c r="B191" s="3"/>
      <c r="C191" s="3"/>
      <c r="D191" s="3"/>
      <c r="E191" s="3"/>
      <c r="F191" s="3"/>
      <c r="G191" s="3"/>
      <c r="H191" s="3"/>
      <c r="I191" s="2"/>
      <c r="J191" s="2"/>
      <c r="K191" s="2"/>
      <c r="L191" s="2"/>
    </row>
    <row r="192" spans="2:12" ht="12.75">
      <c r="B192" s="3"/>
      <c r="C192" s="3"/>
      <c r="D192" s="3"/>
      <c r="E192" s="3"/>
      <c r="F192" s="3"/>
      <c r="G192" s="3"/>
      <c r="H192" s="3"/>
      <c r="I192" s="2"/>
      <c r="J192" s="2"/>
      <c r="K192" s="2"/>
      <c r="L192" s="2"/>
    </row>
    <row r="193" spans="2:12" ht="12.75">
      <c r="B193" s="3"/>
      <c r="C193" s="3"/>
      <c r="D193" s="3"/>
      <c r="E193" s="3"/>
      <c r="F193" s="3"/>
      <c r="G193" s="3"/>
      <c r="H193" s="3"/>
      <c r="I193" s="2"/>
      <c r="J193" s="2"/>
      <c r="K193" s="2"/>
      <c r="L193" s="2"/>
    </row>
    <row r="194" spans="2:12" ht="12.75">
      <c r="B194" s="3"/>
      <c r="C194" s="3"/>
      <c r="D194" s="3"/>
      <c r="E194" s="3"/>
      <c r="F194" s="3"/>
      <c r="G194" s="3"/>
      <c r="H194" s="3"/>
      <c r="I194" s="2"/>
      <c r="J194" s="2"/>
      <c r="K194" s="2"/>
      <c r="L194" s="2"/>
    </row>
    <row r="195" spans="2:12" ht="12.75">
      <c r="B195" s="3"/>
      <c r="C195" s="3"/>
      <c r="D195" s="3"/>
      <c r="E195" s="3"/>
      <c r="F195" s="3"/>
      <c r="G195" s="3"/>
      <c r="H195" s="3"/>
      <c r="I195" s="2"/>
      <c r="J195" s="2"/>
      <c r="K195" s="2"/>
      <c r="L195" s="2"/>
    </row>
    <row r="196" spans="2:12" ht="12.75">
      <c r="B196" s="3"/>
      <c r="C196" s="3"/>
      <c r="D196" s="3"/>
      <c r="E196" s="3"/>
      <c r="F196" s="3"/>
      <c r="G196" s="3"/>
      <c r="H196" s="3"/>
      <c r="I196" s="2"/>
      <c r="J196" s="2"/>
      <c r="K196" s="2"/>
      <c r="L196" s="2"/>
    </row>
    <row r="197" spans="2:12" ht="12.75">
      <c r="B197" s="3"/>
      <c r="C197" s="3"/>
      <c r="D197" s="3"/>
      <c r="E197" s="3"/>
      <c r="F197" s="3"/>
      <c r="G197" s="3"/>
      <c r="H197" s="3"/>
      <c r="I197" s="2"/>
      <c r="J197" s="2"/>
      <c r="K197" s="2"/>
      <c r="L197" s="2"/>
    </row>
    <row r="198" spans="2:12" ht="12.75">
      <c r="B198" s="3"/>
      <c r="C198" s="3"/>
      <c r="D198" s="3"/>
      <c r="E198" s="3"/>
      <c r="F198" s="3"/>
      <c r="G198" s="3"/>
      <c r="H198" s="3"/>
      <c r="I198" s="2"/>
      <c r="J198" s="2"/>
      <c r="K198" s="2"/>
      <c r="L198" s="2"/>
    </row>
    <row r="199" spans="2:12" ht="12.75">
      <c r="B199" s="3"/>
      <c r="C199" s="3"/>
      <c r="D199" s="3"/>
      <c r="E199" s="3"/>
      <c r="F199" s="3"/>
      <c r="G199" s="3"/>
      <c r="H199" s="3"/>
      <c r="I199" s="2"/>
      <c r="J199" s="2"/>
      <c r="K199" s="2"/>
      <c r="L199" s="2"/>
    </row>
    <row r="200" spans="2:12" ht="12.75">
      <c r="B200" s="3"/>
      <c r="C200" s="3"/>
      <c r="D200" s="3"/>
      <c r="E200" s="3"/>
      <c r="F200" s="3"/>
      <c r="G200" s="3"/>
      <c r="H200" s="3"/>
      <c r="I200" s="2"/>
      <c r="J200" s="2"/>
      <c r="K200" s="2"/>
      <c r="L200" s="2"/>
    </row>
    <row r="201" spans="2:12" ht="12.75">
      <c r="B201" s="3"/>
      <c r="C201" s="3"/>
      <c r="D201" s="3"/>
      <c r="E201" s="3"/>
      <c r="F201" s="3"/>
      <c r="G201" s="3"/>
      <c r="H201" s="3"/>
      <c r="I201" s="2"/>
      <c r="J201" s="2"/>
      <c r="K201" s="2"/>
      <c r="L201" s="2"/>
    </row>
    <row r="202" spans="2:12" ht="12.75">
      <c r="B202" s="3"/>
      <c r="C202" s="3"/>
      <c r="D202" s="3"/>
      <c r="E202" s="3"/>
      <c r="F202" s="3"/>
      <c r="G202" s="3"/>
      <c r="H202" s="3"/>
      <c r="I202" s="2"/>
      <c r="J202" s="2"/>
      <c r="K202" s="2"/>
      <c r="L202" s="2"/>
    </row>
    <row r="203" spans="2:12" ht="12.75">
      <c r="B203" s="3"/>
      <c r="C203" s="3"/>
      <c r="D203" s="3"/>
      <c r="E203" s="3"/>
      <c r="F203" s="3"/>
      <c r="G203" s="3"/>
      <c r="H203" s="3"/>
      <c r="I203" s="2"/>
      <c r="J203" s="2"/>
      <c r="K203" s="2"/>
      <c r="L203" s="2"/>
    </row>
    <row r="204" spans="2:12" ht="12.75">
      <c r="B204" s="3"/>
      <c r="C204" s="3"/>
      <c r="D204" s="3"/>
      <c r="E204" s="3"/>
      <c r="F204" s="3"/>
      <c r="G204" s="3"/>
      <c r="H204" s="3"/>
      <c r="I204" s="2"/>
      <c r="J204" s="2"/>
      <c r="K204" s="2"/>
      <c r="L204" s="2"/>
    </row>
    <row r="205" spans="2:12" ht="12.75">
      <c r="B205" s="3"/>
      <c r="C205" s="3"/>
      <c r="D205" s="3"/>
      <c r="E205" s="3"/>
      <c r="F205" s="3"/>
      <c r="G205" s="3"/>
      <c r="H205" s="3"/>
      <c r="I205" s="2"/>
      <c r="J205" s="2"/>
      <c r="K205" s="2"/>
      <c r="L205" s="2"/>
    </row>
    <row r="206" spans="2:12" ht="12.75">
      <c r="B206" s="3"/>
      <c r="C206" s="3"/>
      <c r="D206" s="3"/>
      <c r="E206" s="3"/>
      <c r="F206" s="3"/>
      <c r="G206" s="3"/>
      <c r="H206" s="3"/>
      <c r="I206" s="2"/>
      <c r="J206" s="2"/>
      <c r="K206" s="2"/>
      <c r="L206" s="2"/>
    </row>
    <row r="207" spans="2:12" ht="12.75">
      <c r="B207" s="3"/>
      <c r="C207" s="3"/>
      <c r="D207" s="3"/>
      <c r="E207" s="3"/>
      <c r="F207" s="3"/>
      <c r="G207" s="3"/>
      <c r="H207" s="3"/>
      <c r="I207" s="2"/>
      <c r="J207" s="2"/>
      <c r="K207" s="2"/>
      <c r="L207" s="2"/>
    </row>
    <row r="208" spans="2:12" ht="12.75">
      <c r="B208" s="3"/>
      <c r="C208" s="3"/>
      <c r="D208" s="3"/>
      <c r="E208" s="3"/>
      <c r="F208" s="3"/>
      <c r="G208" s="3"/>
      <c r="H208" s="3"/>
      <c r="I208" s="2"/>
      <c r="J208" s="2"/>
      <c r="K208" s="2"/>
      <c r="L208" s="2"/>
    </row>
    <row r="209" spans="2:12" ht="12.75">
      <c r="B209" s="3"/>
      <c r="C209" s="3"/>
      <c r="D209" s="3"/>
      <c r="E209" s="3"/>
      <c r="F209" s="3"/>
      <c r="G209" s="3"/>
      <c r="H209" s="3"/>
      <c r="I209" s="2"/>
      <c r="J209" s="2"/>
      <c r="K209" s="2"/>
      <c r="L209" s="2"/>
    </row>
    <row r="210" spans="2:12" ht="12.75">
      <c r="B210" s="3"/>
      <c r="C210" s="3"/>
      <c r="D210" s="3"/>
      <c r="E210" s="3"/>
      <c r="F210" s="3"/>
      <c r="G210" s="3"/>
      <c r="H210" s="3"/>
      <c r="I210" s="2"/>
      <c r="J210" s="2"/>
      <c r="K210" s="2"/>
      <c r="L210" s="2"/>
    </row>
    <row r="211" spans="2:12" ht="12.75">
      <c r="B211" s="3"/>
      <c r="C211" s="3"/>
      <c r="D211" s="3"/>
      <c r="E211" s="3"/>
      <c r="F211" s="3"/>
      <c r="G211" s="3"/>
      <c r="H211" s="3"/>
      <c r="I211" s="2"/>
      <c r="J211" s="2"/>
      <c r="K211" s="2"/>
      <c r="L211" s="2"/>
    </row>
    <row r="212" spans="2:12" ht="12.75">
      <c r="B212" s="3"/>
      <c r="C212" s="3"/>
      <c r="D212" s="3"/>
      <c r="E212" s="3"/>
      <c r="F212" s="3"/>
      <c r="G212" s="3"/>
      <c r="H212" s="3"/>
      <c r="I212" s="2"/>
      <c r="J212" s="2"/>
      <c r="K212" s="2"/>
      <c r="L212" s="2"/>
    </row>
    <row r="213" spans="2:12" ht="12.75">
      <c r="B213" s="3"/>
      <c r="C213" s="3"/>
      <c r="D213" s="3"/>
      <c r="E213" s="3"/>
      <c r="F213" s="3"/>
      <c r="G213" s="3"/>
      <c r="H213" s="3"/>
      <c r="I213" s="2"/>
      <c r="J213" s="2"/>
      <c r="K213" s="2"/>
      <c r="L213" s="2"/>
    </row>
    <row r="214" spans="2:12" ht="12.75">
      <c r="B214" s="3"/>
      <c r="C214" s="3"/>
      <c r="D214" s="3"/>
      <c r="E214" s="3"/>
      <c r="F214" s="3"/>
      <c r="G214" s="3"/>
      <c r="H214" s="3"/>
      <c r="I214" s="2"/>
      <c r="J214" s="2"/>
      <c r="K214" s="2"/>
      <c r="L214" s="2"/>
    </row>
    <row r="215" spans="2:12" ht="12.75">
      <c r="B215" s="3"/>
      <c r="C215" s="3"/>
      <c r="D215" s="3"/>
      <c r="E215" s="3"/>
      <c r="F215" s="3"/>
      <c r="G215" s="3"/>
      <c r="H215" s="3"/>
      <c r="I215" s="2"/>
      <c r="J215" s="2"/>
      <c r="K215" s="2"/>
      <c r="L215" s="2"/>
    </row>
    <row r="216" spans="2:12" ht="12.75">
      <c r="B216" s="3"/>
      <c r="C216" s="3"/>
      <c r="D216" s="3"/>
      <c r="E216" s="3"/>
      <c r="F216" s="3"/>
      <c r="G216" s="3"/>
      <c r="H216" s="3"/>
      <c r="I216" s="2"/>
      <c r="J216" s="2"/>
      <c r="K216" s="2"/>
      <c r="L216" s="2"/>
    </row>
    <row r="217" spans="2:12" ht="12.75">
      <c r="B217" s="3"/>
      <c r="C217" s="3"/>
      <c r="D217" s="3"/>
      <c r="E217" s="3"/>
      <c r="F217" s="3"/>
      <c r="G217" s="3"/>
      <c r="H217" s="3"/>
      <c r="I217" s="2"/>
      <c r="J217" s="2"/>
      <c r="K217" s="2"/>
      <c r="L217" s="2"/>
    </row>
    <row r="218" spans="2:12" ht="12.75">
      <c r="B218" s="3"/>
      <c r="C218" s="3"/>
      <c r="D218" s="3"/>
      <c r="E218" s="3"/>
      <c r="F218" s="3"/>
      <c r="G218" s="3"/>
      <c r="H218" s="3"/>
      <c r="I218" s="2"/>
      <c r="J218" s="2"/>
      <c r="K218" s="2"/>
      <c r="L218" s="2"/>
    </row>
    <row r="219" spans="2:12" ht="12.75">
      <c r="B219" s="3"/>
      <c r="C219" s="3"/>
      <c r="D219" s="3"/>
      <c r="E219" s="3"/>
      <c r="F219" s="3"/>
      <c r="G219" s="3"/>
      <c r="H219" s="3"/>
      <c r="I219" s="2"/>
      <c r="J219" s="2"/>
      <c r="K219" s="2"/>
      <c r="L219" s="2"/>
    </row>
    <row r="220" spans="2:12" ht="12.75">
      <c r="B220" s="3"/>
      <c r="C220" s="3"/>
      <c r="D220" s="3"/>
      <c r="E220" s="3"/>
      <c r="F220" s="3"/>
      <c r="G220" s="3"/>
      <c r="H220" s="3"/>
      <c r="I220" s="2"/>
      <c r="J220" s="2"/>
      <c r="K220" s="2"/>
      <c r="L220" s="2"/>
    </row>
    <row r="221" spans="2:12" ht="12.75">
      <c r="B221" s="3"/>
      <c r="C221" s="3"/>
      <c r="D221" s="3"/>
      <c r="E221" s="3"/>
      <c r="F221" s="3"/>
      <c r="G221" s="3"/>
      <c r="H221" s="3"/>
      <c r="I221" s="2"/>
      <c r="J221" s="2"/>
      <c r="K221" s="2"/>
      <c r="L221" s="2"/>
    </row>
    <row r="222" spans="2:12" ht="12.75">
      <c r="B222" s="3"/>
      <c r="C222" s="3"/>
      <c r="D222" s="3"/>
      <c r="E222" s="3"/>
      <c r="F222" s="3"/>
      <c r="G222" s="3"/>
      <c r="H222" s="3"/>
      <c r="I222" s="2"/>
      <c r="J222" s="2"/>
      <c r="K222" s="2"/>
      <c r="L222" s="2"/>
    </row>
    <row r="223" spans="2:12" ht="12.75">
      <c r="B223" s="3"/>
      <c r="C223" s="3"/>
      <c r="D223" s="3"/>
      <c r="E223" s="3"/>
      <c r="F223" s="3"/>
      <c r="G223" s="3"/>
      <c r="H223" s="3"/>
      <c r="I223" s="2"/>
      <c r="J223" s="2"/>
      <c r="K223" s="2"/>
      <c r="L223" s="2"/>
    </row>
    <row r="224" spans="2:12" ht="12.75">
      <c r="B224" s="3"/>
      <c r="C224" s="3"/>
      <c r="D224" s="3"/>
      <c r="E224" s="3"/>
      <c r="F224" s="3"/>
      <c r="G224" s="3"/>
      <c r="H224" s="3"/>
      <c r="I224" s="2"/>
      <c r="J224" s="2"/>
      <c r="K224" s="2"/>
      <c r="L224" s="2"/>
    </row>
    <row r="225" spans="2:12" ht="12.75">
      <c r="B225" s="3"/>
      <c r="C225" s="3"/>
      <c r="D225" s="3"/>
      <c r="E225" s="3"/>
      <c r="F225" s="3"/>
      <c r="G225" s="3"/>
      <c r="H225" s="3"/>
      <c r="I225" s="2"/>
      <c r="J225" s="2"/>
      <c r="K225" s="2"/>
      <c r="L225" s="2"/>
    </row>
    <row r="226" spans="2:12" ht="12.75">
      <c r="B226" s="3"/>
      <c r="C226" s="3"/>
      <c r="D226" s="3"/>
      <c r="E226" s="3"/>
      <c r="F226" s="3"/>
      <c r="G226" s="3"/>
      <c r="H226" s="3"/>
      <c r="I226" s="2"/>
      <c r="J226" s="2"/>
      <c r="K226" s="2"/>
      <c r="L226" s="2"/>
    </row>
    <row r="227" spans="2:12" ht="12.75">
      <c r="B227" s="3"/>
      <c r="C227" s="3"/>
      <c r="D227" s="3"/>
      <c r="E227" s="3"/>
      <c r="F227" s="3"/>
      <c r="G227" s="3"/>
      <c r="H227" s="3"/>
      <c r="I227" s="2"/>
      <c r="J227" s="2"/>
      <c r="K227" s="2"/>
      <c r="L227" s="2"/>
    </row>
    <row r="228" spans="2:12" ht="12.75">
      <c r="B228" s="3"/>
      <c r="C228" s="3"/>
      <c r="D228" s="3"/>
      <c r="E228" s="3"/>
      <c r="F228" s="3"/>
      <c r="G228" s="3"/>
      <c r="H228" s="3"/>
      <c r="I228" s="2"/>
      <c r="J228" s="2"/>
      <c r="K228" s="2"/>
      <c r="L228" s="2"/>
    </row>
    <row r="229" spans="2:12" ht="12.75">
      <c r="B229" s="3"/>
      <c r="C229" s="3"/>
      <c r="D229" s="3"/>
      <c r="E229" s="3"/>
      <c r="F229" s="3"/>
      <c r="G229" s="3"/>
      <c r="H229" s="3"/>
      <c r="I229" s="2"/>
      <c r="J229" s="2"/>
      <c r="K229" s="2"/>
      <c r="L229" s="2"/>
    </row>
    <row r="230" spans="2:12" ht="12.75">
      <c r="B230" s="3"/>
      <c r="C230" s="3"/>
      <c r="D230" s="3"/>
      <c r="E230" s="3"/>
      <c r="F230" s="3"/>
      <c r="G230" s="3"/>
      <c r="H230" s="3"/>
      <c r="I230" s="2"/>
      <c r="J230" s="2"/>
      <c r="K230" s="2"/>
      <c r="L230" s="2"/>
    </row>
    <row r="231" spans="2:12" ht="12.75">
      <c r="B231" s="3"/>
      <c r="C231" s="3"/>
      <c r="D231" s="3"/>
      <c r="E231" s="3"/>
      <c r="F231" s="3"/>
      <c r="G231" s="3"/>
      <c r="H231" s="3"/>
      <c r="I231" s="2"/>
      <c r="J231" s="2"/>
      <c r="K231" s="2"/>
      <c r="L231" s="2"/>
    </row>
    <row r="232" spans="2:12" ht="12.75">
      <c r="B232" s="3"/>
      <c r="C232" s="3"/>
      <c r="D232" s="3"/>
      <c r="E232" s="3"/>
      <c r="F232" s="3"/>
      <c r="G232" s="3"/>
      <c r="H232" s="3"/>
      <c r="I232" s="2"/>
      <c r="J232" s="2"/>
      <c r="K232" s="2"/>
      <c r="L232" s="2"/>
    </row>
    <row r="233" spans="2:12" ht="12.75">
      <c r="B233" s="3"/>
      <c r="C233" s="3"/>
      <c r="D233" s="3"/>
      <c r="E233" s="3"/>
      <c r="F233" s="3"/>
      <c r="G233" s="3"/>
      <c r="H233" s="3"/>
      <c r="I233" s="2"/>
      <c r="J233" s="2"/>
      <c r="K233" s="2"/>
      <c r="L233" s="2"/>
    </row>
    <row r="234" spans="2:12" ht="12.75">
      <c r="B234" s="3"/>
      <c r="C234" s="3"/>
      <c r="D234" s="3"/>
      <c r="E234" s="3"/>
      <c r="F234" s="3"/>
      <c r="G234" s="3"/>
      <c r="H234" s="3"/>
      <c r="I234" s="2"/>
      <c r="J234" s="2"/>
      <c r="K234" s="2"/>
      <c r="L234" s="2"/>
    </row>
    <row r="235" spans="2:12" ht="12.75">
      <c r="B235" s="3"/>
      <c r="C235" s="3"/>
      <c r="D235" s="3"/>
      <c r="E235" s="3"/>
      <c r="F235" s="3"/>
      <c r="G235" s="3"/>
      <c r="H235" s="3"/>
      <c r="I235" s="2"/>
      <c r="J235" s="2"/>
      <c r="K235" s="2"/>
      <c r="L235" s="2"/>
    </row>
    <row r="236" spans="2:12" ht="12.75">
      <c r="B236" s="3"/>
      <c r="C236" s="3"/>
      <c r="D236" s="3"/>
      <c r="E236" s="3"/>
      <c r="F236" s="3"/>
      <c r="G236" s="3"/>
      <c r="H236" s="3"/>
      <c r="I236" s="2"/>
      <c r="J236" s="2"/>
      <c r="K236" s="2"/>
      <c r="L236" s="2"/>
    </row>
    <row r="237" spans="2:12" ht="12.75">
      <c r="B237" s="3"/>
      <c r="C237" s="3"/>
      <c r="D237" s="3"/>
      <c r="E237" s="3"/>
      <c r="F237" s="3"/>
      <c r="G237" s="3"/>
      <c r="H237" s="3"/>
      <c r="I237" s="2"/>
      <c r="J237" s="2"/>
      <c r="K237" s="2"/>
      <c r="L237" s="2"/>
    </row>
    <row r="238" spans="2:12" ht="12.75">
      <c r="B238" s="3"/>
      <c r="C238" s="3"/>
      <c r="D238" s="3"/>
      <c r="E238" s="3"/>
      <c r="F238" s="3"/>
      <c r="G238" s="3"/>
      <c r="H238" s="3"/>
      <c r="I238" s="2"/>
      <c r="J238" s="2"/>
      <c r="K238" s="2"/>
      <c r="L238" s="2"/>
    </row>
    <row r="239" spans="2:12" ht="12.75">
      <c r="B239" s="3"/>
      <c r="C239" s="3"/>
      <c r="D239" s="3"/>
      <c r="E239" s="3"/>
      <c r="F239" s="3"/>
      <c r="G239" s="3"/>
      <c r="H239" s="3"/>
      <c r="I239" s="2"/>
      <c r="J239" s="2"/>
      <c r="K239" s="2"/>
      <c r="L239" s="2"/>
    </row>
    <row r="240" spans="2:12" ht="12.75">
      <c r="B240" s="3"/>
      <c r="C240" s="3"/>
      <c r="D240" s="3"/>
      <c r="E240" s="3"/>
      <c r="F240" s="3"/>
      <c r="G240" s="3"/>
      <c r="H240" s="3"/>
      <c r="I240" s="2"/>
      <c r="J240" s="2"/>
      <c r="K240" s="2"/>
      <c r="L240" s="2"/>
    </row>
    <row r="241" spans="2:12" ht="12.75">
      <c r="B241" s="3"/>
      <c r="C241" s="3"/>
      <c r="D241" s="3"/>
      <c r="E241" s="3"/>
      <c r="F241" s="3"/>
      <c r="G241" s="3"/>
      <c r="H241" s="3"/>
      <c r="I241" s="2"/>
      <c r="J241" s="2"/>
      <c r="K241" s="2"/>
      <c r="L241" s="2"/>
    </row>
    <row r="242" spans="2:12" ht="12.75">
      <c r="B242" s="3"/>
      <c r="C242" s="3"/>
      <c r="D242" s="3"/>
      <c r="E242" s="3"/>
      <c r="F242" s="3"/>
      <c r="G242" s="3"/>
      <c r="H242" s="3"/>
      <c r="I242" s="2"/>
      <c r="J242" s="2"/>
      <c r="K242" s="2"/>
      <c r="L242" s="2"/>
    </row>
    <row r="243" spans="2:12" ht="12.75">
      <c r="B243" s="3"/>
      <c r="C243" s="3"/>
      <c r="D243" s="3"/>
      <c r="E243" s="3"/>
      <c r="F243" s="3"/>
      <c r="G243" s="3"/>
      <c r="H243" s="3"/>
      <c r="I243" s="2"/>
      <c r="J243" s="2"/>
      <c r="K243" s="2"/>
      <c r="L243" s="2"/>
    </row>
    <row r="244" spans="2:12" ht="12.75">
      <c r="B244" s="3"/>
      <c r="C244" s="3"/>
      <c r="D244" s="3"/>
      <c r="E244" s="3"/>
      <c r="F244" s="3"/>
      <c r="G244" s="3"/>
      <c r="H244" s="3"/>
      <c r="I244" s="2"/>
      <c r="J244" s="2"/>
      <c r="K244" s="2"/>
      <c r="L244" s="2"/>
    </row>
    <row r="245" spans="2:12" ht="12.75">
      <c r="B245" s="3"/>
      <c r="C245" s="3"/>
      <c r="D245" s="3"/>
      <c r="E245" s="3"/>
      <c r="F245" s="3"/>
      <c r="G245" s="3"/>
      <c r="H245" s="3"/>
      <c r="I245" s="2"/>
      <c r="J245" s="2"/>
      <c r="K245" s="2"/>
      <c r="L245" s="2"/>
    </row>
    <row r="246" spans="2:12" ht="12.75">
      <c r="B246" s="3"/>
      <c r="C246" s="3"/>
      <c r="D246" s="3"/>
      <c r="E246" s="3"/>
      <c r="F246" s="3"/>
      <c r="G246" s="3"/>
      <c r="H246" s="3"/>
      <c r="I246" s="2"/>
      <c r="J246" s="2"/>
      <c r="K246" s="2"/>
      <c r="L246" s="2"/>
    </row>
    <row r="247" spans="2:12" ht="12.75">
      <c r="B247" s="3"/>
      <c r="C247" s="3"/>
      <c r="D247" s="3"/>
      <c r="E247" s="3"/>
      <c r="F247" s="3"/>
      <c r="G247" s="3"/>
      <c r="H247" s="3"/>
      <c r="I247" s="2"/>
      <c r="J247" s="2"/>
      <c r="K247" s="2"/>
      <c r="L247" s="2"/>
    </row>
    <row r="248" spans="2:12" ht="12.75">
      <c r="B248" s="3"/>
      <c r="C248" s="3"/>
      <c r="D248" s="3"/>
      <c r="E248" s="3"/>
      <c r="F248" s="3"/>
      <c r="G248" s="3"/>
      <c r="H248" s="3"/>
      <c r="I248" s="2"/>
      <c r="J248" s="2"/>
      <c r="K248" s="2"/>
      <c r="L248" s="2"/>
    </row>
    <row r="249" spans="2:12" ht="12.75">
      <c r="B249" s="3"/>
      <c r="C249" s="3"/>
      <c r="D249" s="3"/>
      <c r="E249" s="3"/>
      <c r="F249" s="3"/>
      <c r="G249" s="3"/>
      <c r="H249" s="3"/>
      <c r="I249" s="2"/>
      <c r="J249" s="2"/>
      <c r="K249" s="2"/>
      <c r="L249" s="2"/>
    </row>
    <row r="250" spans="2:12" ht="12.75">
      <c r="B250" s="3"/>
      <c r="C250" s="3"/>
      <c r="D250" s="3"/>
      <c r="E250" s="3"/>
      <c r="F250" s="3"/>
      <c r="G250" s="3"/>
      <c r="H250" s="3"/>
      <c r="I250" s="2"/>
      <c r="J250" s="2"/>
      <c r="K250" s="2"/>
      <c r="L250" s="2"/>
    </row>
    <row r="251" spans="2:12" ht="12.75">
      <c r="B251" s="3"/>
      <c r="C251" s="3"/>
      <c r="D251" s="3"/>
      <c r="E251" s="3"/>
      <c r="F251" s="3"/>
      <c r="G251" s="3"/>
      <c r="H251" s="3"/>
      <c r="I251" s="2"/>
      <c r="J251" s="2"/>
      <c r="K251" s="2"/>
      <c r="L251" s="2"/>
    </row>
    <row r="252" spans="2:12" ht="12.75">
      <c r="B252" s="3"/>
      <c r="C252" s="3"/>
      <c r="D252" s="3"/>
      <c r="E252" s="3"/>
      <c r="F252" s="3"/>
      <c r="G252" s="3"/>
      <c r="H252" s="3"/>
      <c r="I252" s="2"/>
      <c r="J252" s="2"/>
      <c r="K252" s="2"/>
      <c r="L252" s="2"/>
    </row>
    <row r="253" spans="2:12" ht="12.75">
      <c r="B253" s="3"/>
      <c r="C253" s="3"/>
      <c r="D253" s="3"/>
      <c r="E253" s="3"/>
      <c r="F253" s="3"/>
      <c r="G253" s="3"/>
      <c r="H253" s="3"/>
      <c r="I253" s="2"/>
      <c r="J253" s="2"/>
      <c r="K253" s="2"/>
      <c r="L253" s="2"/>
    </row>
    <row r="254" spans="2:12" ht="12.75">
      <c r="B254" s="3"/>
      <c r="C254" s="3"/>
      <c r="D254" s="3"/>
      <c r="E254" s="3"/>
      <c r="F254" s="3"/>
      <c r="G254" s="3"/>
      <c r="H254" s="3"/>
      <c r="I254" s="2"/>
      <c r="J254" s="2"/>
      <c r="K254" s="2"/>
      <c r="L254" s="2"/>
    </row>
    <row r="255" spans="2:12" ht="12.75">
      <c r="B255" s="3"/>
      <c r="C255" s="3"/>
      <c r="D255" s="3"/>
      <c r="E255" s="3"/>
      <c r="F255" s="3"/>
      <c r="G255" s="3"/>
      <c r="H255" s="3"/>
      <c r="I255" s="2"/>
      <c r="J255" s="2"/>
      <c r="K255" s="2"/>
      <c r="L255" s="2"/>
    </row>
    <row r="256" spans="2:12" ht="12.75">
      <c r="B256" s="3"/>
      <c r="C256" s="3"/>
      <c r="D256" s="3"/>
      <c r="E256" s="3"/>
      <c r="F256" s="3"/>
      <c r="G256" s="3"/>
      <c r="H256" s="3"/>
      <c r="I256" s="2"/>
      <c r="J256" s="2"/>
      <c r="K256" s="2"/>
      <c r="L256" s="2"/>
    </row>
    <row r="257" spans="2:12" ht="12.75">
      <c r="B257" s="3"/>
      <c r="C257" s="3"/>
      <c r="D257" s="3"/>
      <c r="E257" s="3"/>
      <c r="F257" s="3"/>
      <c r="G257" s="3"/>
      <c r="H257" s="3"/>
      <c r="I257" s="2"/>
      <c r="J257" s="2"/>
      <c r="K257" s="2"/>
      <c r="L257" s="2"/>
    </row>
    <row r="258" spans="2:12" ht="12.75">
      <c r="B258" s="3"/>
      <c r="C258" s="3"/>
      <c r="D258" s="3"/>
      <c r="E258" s="3"/>
      <c r="F258" s="3"/>
      <c r="G258" s="3"/>
      <c r="H258" s="3"/>
      <c r="I258" s="2"/>
      <c r="J258" s="2"/>
      <c r="K258" s="2"/>
      <c r="L258" s="2"/>
    </row>
    <row r="259" spans="2:12" ht="12.75">
      <c r="B259" s="3"/>
      <c r="C259" s="3"/>
      <c r="D259" s="3"/>
      <c r="E259" s="3"/>
      <c r="F259" s="3"/>
      <c r="G259" s="3"/>
      <c r="H259" s="3"/>
      <c r="I259" s="2"/>
      <c r="J259" s="2"/>
      <c r="K259" s="2"/>
      <c r="L259" s="2"/>
    </row>
    <row r="260" spans="2:12" ht="12.75">
      <c r="B260" s="3"/>
      <c r="C260" s="3"/>
      <c r="D260" s="3"/>
      <c r="E260" s="3"/>
      <c r="F260" s="3"/>
      <c r="G260" s="3"/>
      <c r="H260" s="3"/>
      <c r="I260" s="2"/>
      <c r="J260" s="2"/>
      <c r="K260" s="2"/>
      <c r="L260" s="2"/>
    </row>
    <row r="261" spans="2:12" ht="12.75">
      <c r="B261" s="3"/>
      <c r="C261" s="3"/>
      <c r="D261" s="3"/>
      <c r="E261" s="3"/>
      <c r="F261" s="3"/>
      <c r="G261" s="3"/>
      <c r="H261" s="3"/>
      <c r="I261" s="2"/>
      <c r="J261" s="2"/>
      <c r="K261" s="2"/>
      <c r="L261" s="2"/>
    </row>
    <row r="262" spans="2:12" ht="12.75">
      <c r="B262" s="3"/>
      <c r="C262" s="3"/>
      <c r="D262" s="3"/>
      <c r="E262" s="3"/>
      <c r="F262" s="3"/>
      <c r="G262" s="3"/>
      <c r="H262" s="3"/>
      <c r="I262" s="2"/>
      <c r="J262" s="2"/>
      <c r="K262" s="2"/>
      <c r="L262" s="2"/>
    </row>
    <row r="263" spans="2:12" ht="12.75">
      <c r="B263" s="3"/>
      <c r="C263" s="3"/>
      <c r="D263" s="3"/>
      <c r="E263" s="3"/>
      <c r="F263" s="3"/>
      <c r="G263" s="3"/>
      <c r="H263" s="3"/>
      <c r="I263" s="2"/>
      <c r="J263" s="2"/>
      <c r="K263" s="2"/>
      <c r="L263" s="2"/>
    </row>
    <row r="264" spans="2:12" ht="12.75">
      <c r="B264" s="3"/>
      <c r="C264" s="3"/>
      <c r="D264" s="3"/>
      <c r="E264" s="3"/>
      <c r="F264" s="3"/>
      <c r="G264" s="3"/>
      <c r="H264" s="3"/>
      <c r="I264" s="2"/>
      <c r="J264" s="2"/>
      <c r="K264" s="2"/>
      <c r="L264" s="2"/>
    </row>
    <row r="265" spans="2:12" ht="12.75">
      <c r="B265" s="3"/>
      <c r="C265" s="3"/>
      <c r="D265" s="3"/>
      <c r="E265" s="3"/>
      <c r="F265" s="3"/>
      <c r="G265" s="3"/>
      <c r="H265" s="3"/>
      <c r="I265" s="2"/>
      <c r="J265" s="2"/>
      <c r="K265" s="2"/>
      <c r="L265" s="2"/>
    </row>
    <row r="266" spans="2:12" ht="12.75">
      <c r="B266" s="3"/>
      <c r="C266" s="3"/>
      <c r="D266" s="3"/>
      <c r="E266" s="3"/>
      <c r="F266" s="3"/>
      <c r="G266" s="3"/>
      <c r="H266" s="3"/>
      <c r="I266" s="2"/>
      <c r="J266" s="2"/>
      <c r="K266" s="2"/>
      <c r="L266" s="2"/>
    </row>
    <row r="267" spans="2:12" ht="12.75">
      <c r="B267" s="3"/>
      <c r="C267" s="3"/>
      <c r="D267" s="3"/>
      <c r="E267" s="3"/>
      <c r="F267" s="3"/>
      <c r="G267" s="3"/>
      <c r="H267" s="3"/>
      <c r="I267" s="2"/>
      <c r="J267" s="2"/>
      <c r="K267" s="2"/>
      <c r="L267" s="2"/>
    </row>
    <row r="268" spans="2:12" ht="12.75">
      <c r="B268" s="3"/>
      <c r="C268" s="3"/>
      <c r="D268" s="3"/>
      <c r="E268" s="3"/>
      <c r="F268" s="3"/>
      <c r="G268" s="3"/>
      <c r="H268" s="3"/>
      <c r="I268" s="2"/>
      <c r="J268" s="2"/>
      <c r="K268" s="2"/>
      <c r="L268" s="2"/>
    </row>
    <row r="269" spans="2:12" ht="12.75">
      <c r="B269" s="3"/>
      <c r="C269" s="3"/>
      <c r="D269" s="3"/>
      <c r="E269" s="3"/>
      <c r="F269" s="3"/>
      <c r="G269" s="3"/>
      <c r="H269" s="3"/>
      <c r="I269" s="2"/>
      <c r="J269" s="2"/>
      <c r="K269" s="2"/>
      <c r="L269" s="2"/>
    </row>
    <row r="270" spans="2:12" ht="12.75">
      <c r="B270" s="3"/>
      <c r="C270" s="3"/>
      <c r="D270" s="3"/>
      <c r="E270" s="3"/>
      <c r="F270" s="3"/>
      <c r="G270" s="3"/>
      <c r="H270" s="3"/>
      <c r="I270" s="2"/>
      <c r="J270" s="2"/>
      <c r="K270" s="2"/>
      <c r="L270" s="2"/>
    </row>
    <row r="271" spans="2:12" ht="12.75">
      <c r="B271" s="3"/>
      <c r="C271" s="3"/>
      <c r="D271" s="3"/>
      <c r="E271" s="3"/>
      <c r="F271" s="3"/>
      <c r="G271" s="3"/>
      <c r="H271" s="3"/>
      <c r="I271" s="2"/>
      <c r="J271" s="2"/>
      <c r="K271" s="2"/>
      <c r="L271" s="2"/>
    </row>
    <row r="272" spans="2:12" ht="12.75">
      <c r="B272" s="3"/>
      <c r="C272" s="3"/>
      <c r="D272" s="3"/>
      <c r="E272" s="3"/>
      <c r="F272" s="3"/>
      <c r="G272" s="3"/>
      <c r="H272" s="3"/>
      <c r="I272" s="2"/>
      <c r="J272" s="2"/>
      <c r="K272" s="2"/>
      <c r="L272" s="2"/>
    </row>
    <row r="273" spans="2:12" ht="12.75">
      <c r="B273" s="3"/>
      <c r="C273" s="3"/>
      <c r="D273" s="3"/>
      <c r="E273" s="3"/>
      <c r="F273" s="3"/>
      <c r="G273" s="3"/>
      <c r="H273" s="3"/>
      <c r="I273" s="2"/>
      <c r="J273" s="2"/>
      <c r="K273" s="2"/>
      <c r="L273" s="2"/>
    </row>
    <row r="274" spans="2:12" ht="12.75">
      <c r="B274" s="3"/>
      <c r="C274" s="3"/>
      <c r="D274" s="3"/>
      <c r="E274" s="3"/>
      <c r="F274" s="3"/>
      <c r="G274" s="3"/>
      <c r="H274" s="3"/>
      <c r="I274" s="2"/>
      <c r="J274" s="2"/>
      <c r="K274" s="2"/>
      <c r="L274" s="2"/>
    </row>
    <row r="275" spans="2:12" ht="12.75">
      <c r="B275" s="3"/>
      <c r="C275" s="3"/>
      <c r="D275" s="3"/>
      <c r="E275" s="3"/>
      <c r="F275" s="3"/>
      <c r="G275" s="3"/>
      <c r="H275" s="3"/>
      <c r="I275" s="2"/>
      <c r="J275" s="2"/>
      <c r="K275" s="2"/>
      <c r="L275" s="2"/>
    </row>
    <row r="276" spans="2:12" ht="12.75">
      <c r="B276" s="3"/>
      <c r="C276" s="3"/>
      <c r="D276" s="3"/>
      <c r="E276" s="3"/>
      <c r="F276" s="3"/>
      <c r="G276" s="3"/>
      <c r="H276" s="3"/>
      <c r="I276" s="2"/>
      <c r="J276" s="2"/>
      <c r="K276" s="2"/>
      <c r="L276" s="2"/>
    </row>
    <row r="277" spans="2:12" ht="12.75">
      <c r="B277" s="3"/>
      <c r="C277" s="3"/>
      <c r="D277" s="3"/>
      <c r="E277" s="3"/>
      <c r="F277" s="3"/>
      <c r="G277" s="3"/>
      <c r="H277" s="3"/>
      <c r="I277" s="2"/>
      <c r="J277" s="2"/>
      <c r="K277" s="2"/>
      <c r="L277" s="2"/>
    </row>
    <row r="278" spans="2:12" ht="12.75">
      <c r="B278" s="3"/>
      <c r="C278" s="3"/>
      <c r="D278" s="3"/>
      <c r="E278" s="3"/>
      <c r="F278" s="3"/>
      <c r="G278" s="3"/>
      <c r="H278" s="3"/>
      <c r="I278" s="2"/>
      <c r="J278" s="2"/>
      <c r="K278" s="2"/>
      <c r="L278" s="2"/>
    </row>
    <row r="279" spans="2:12" ht="12.75">
      <c r="B279" s="3"/>
      <c r="C279" s="3"/>
      <c r="D279" s="3"/>
      <c r="E279" s="3"/>
      <c r="F279" s="3"/>
      <c r="G279" s="3"/>
      <c r="H279" s="3"/>
      <c r="I279" s="2"/>
      <c r="J279" s="2"/>
      <c r="K279" s="2"/>
      <c r="L279" s="2"/>
    </row>
    <row r="280" spans="2:12" ht="12.75">
      <c r="B280" s="3"/>
      <c r="C280" s="3"/>
      <c r="D280" s="3"/>
      <c r="E280" s="3"/>
      <c r="F280" s="3"/>
      <c r="G280" s="3"/>
      <c r="H280" s="3"/>
      <c r="I280" s="2"/>
      <c r="J280" s="2"/>
      <c r="K280" s="2"/>
      <c r="L280" s="2"/>
    </row>
    <row r="281" spans="2:12" ht="12.75">
      <c r="B281" s="3"/>
      <c r="C281" s="3"/>
      <c r="D281" s="3"/>
      <c r="E281" s="3"/>
      <c r="F281" s="3"/>
      <c r="G281" s="3"/>
      <c r="H281" s="3"/>
      <c r="I281" s="2"/>
      <c r="J281" s="2"/>
      <c r="K281" s="2"/>
      <c r="L281" s="2"/>
    </row>
    <row r="282" spans="2:12" ht="12.75">
      <c r="B282" s="3"/>
      <c r="C282" s="3"/>
      <c r="D282" s="3"/>
      <c r="E282" s="3"/>
      <c r="F282" s="3"/>
      <c r="G282" s="3"/>
      <c r="H282" s="3"/>
      <c r="I282" s="2"/>
      <c r="J282" s="2"/>
      <c r="K282" s="2"/>
      <c r="L282" s="2"/>
    </row>
    <row r="283" spans="2:12" ht="12.75">
      <c r="B283" s="3"/>
      <c r="C283" s="3"/>
      <c r="D283" s="3"/>
      <c r="E283" s="3"/>
      <c r="F283" s="3"/>
      <c r="G283" s="3"/>
      <c r="H283" s="3"/>
      <c r="I283" s="2"/>
      <c r="J283" s="2"/>
      <c r="K283" s="2"/>
      <c r="L283" s="2"/>
    </row>
    <row r="284" spans="2:12" ht="12.75">
      <c r="B284" s="3"/>
      <c r="C284" s="3"/>
      <c r="D284" s="3"/>
      <c r="E284" s="3"/>
      <c r="F284" s="3"/>
      <c r="G284" s="3"/>
      <c r="H284" s="3"/>
      <c r="I284" s="2"/>
      <c r="J284" s="2"/>
      <c r="K284" s="2"/>
      <c r="L284" s="2"/>
    </row>
    <row r="285" spans="2:12" ht="12.75">
      <c r="B285" s="3"/>
      <c r="C285" s="3"/>
      <c r="D285" s="3"/>
      <c r="E285" s="3"/>
      <c r="F285" s="3"/>
      <c r="G285" s="3"/>
      <c r="H285" s="3"/>
      <c r="I285" s="2"/>
      <c r="J285" s="2"/>
      <c r="K285" s="2"/>
      <c r="L285" s="2"/>
    </row>
    <row r="286" spans="2:12" ht="12.75">
      <c r="B286" s="3"/>
      <c r="C286" s="3"/>
      <c r="D286" s="3"/>
      <c r="E286" s="3"/>
      <c r="F286" s="3"/>
      <c r="G286" s="3"/>
      <c r="H286" s="3"/>
      <c r="I286" s="2"/>
      <c r="J286" s="2"/>
      <c r="K286" s="2"/>
      <c r="L286" s="2"/>
    </row>
    <row r="287" spans="2:12" ht="12.75">
      <c r="B287" s="3"/>
      <c r="C287" s="3"/>
      <c r="D287" s="3"/>
      <c r="E287" s="3"/>
      <c r="F287" s="3"/>
      <c r="G287" s="3"/>
      <c r="H287" s="3"/>
      <c r="I287" s="2"/>
      <c r="J287" s="2"/>
      <c r="K287" s="2"/>
      <c r="L287" s="2"/>
    </row>
    <row r="288" spans="2:12" ht="12.75">
      <c r="B288" s="3"/>
      <c r="C288" s="3"/>
      <c r="D288" s="3"/>
      <c r="E288" s="3"/>
      <c r="F288" s="3"/>
      <c r="G288" s="3"/>
      <c r="H288" s="3"/>
      <c r="I288" s="2"/>
      <c r="J288" s="2"/>
      <c r="K288" s="2"/>
      <c r="L288" s="2"/>
    </row>
    <row r="289" spans="2:12" ht="12.75">
      <c r="B289" s="3"/>
      <c r="C289" s="3"/>
      <c r="D289" s="3"/>
      <c r="E289" s="3"/>
      <c r="F289" s="3"/>
      <c r="G289" s="3"/>
      <c r="H289" s="3"/>
      <c r="I289" s="2"/>
      <c r="J289" s="2"/>
      <c r="K289" s="2"/>
      <c r="L289" s="2"/>
    </row>
    <row r="290" spans="2:12" ht="12.75">
      <c r="B290" s="3"/>
      <c r="C290" s="3"/>
      <c r="D290" s="3"/>
      <c r="E290" s="3"/>
      <c r="F290" s="3"/>
      <c r="G290" s="3"/>
      <c r="H290" s="3"/>
      <c r="I290" s="2"/>
      <c r="J290" s="2"/>
      <c r="K290" s="2"/>
      <c r="L290" s="2"/>
    </row>
    <row r="291" spans="2:12" ht="12.75">
      <c r="B291" s="3"/>
      <c r="C291" s="3"/>
      <c r="D291" s="3"/>
      <c r="E291" s="3"/>
      <c r="F291" s="3"/>
      <c r="G291" s="3"/>
      <c r="H291" s="3"/>
      <c r="I291" s="2"/>
      <c r="J291" s="2"/>
      <c r="K291" s="2"/>
      <c r="L291" s="2"/>
    </row>
    <row r="292" spans="2:12" ht="12.75">
      <c r="B292" s="3"/>
      <c r="C292" s="3"/>
      <c r="D292" s="3"/>
      <c r="E292" s="3"/>
      <c r="F292" s="3"/>
      <c r="G292" s="3"/>
      <c r="H292" s="3"/>
      <c r="I292" s="2"/>
      <c r="J292" s="2"/>
      <c r="K292" s="2"/>
      <c r="L292" s="2"/>
    </row>
    <row r="293" spans="2:12" ht="12.75">
      <c r="B293" s="3"/>
      <c r="C293" s="3"/>
      <c r="D293" s="3"/>
      <c r="E293" s="3"/>
      <c r="F293" s="3"/>
      <c r="G293" s="3"/>
      <c r="H293" s="3"/>
      <c r="I293" s="2"/>
      <c r="J293" s="2"/>
      <c r="K293" s="2"/>
      <c r="L293" s="2"/>
    </row>
    <row r="294" spans="2:12" ht="12.75">
      <c r="B294" s="3"/>
      <c r="C294" s="3"/>
      <c r="D294" s="3"/>
      <c r="E294" s="3"/>
      <c r="F294" s="3"/>
      <c r="G294" s="3"/>
      <c r="H294" s="3"/>
      <c r="I294" s="2"/>
      <c r="J294" s="2"/>
      <c r="K294" s="2"/>
      <c r="L294" s="2"/>
    </row>
    <row r="295" spans="2:12" ht="12.75">
      <c r="B295" s="3"/>
      <c r="C295" s="3"/>
      <c r="D295" s="3"/>
      <c r="E295" s="3"/>
      <c r="F295" s="3"/>
      <c r="G295" s="3"/>
      <c r="H295" s="3"/>
      <c r="I295" s="2"/>
      <c r="J295" s="2"/>
      <c r="K295" s="2"/>
      <c r="L295" s="2"/>
    </row>
    <row r="296" spans="2:12" ht="12.75">
      <c r="B296" s="3"/>
      <c r="C296" s="3"/>
      <c r="D296" s="3"/>
      <c r="E296" s="3"/>
      <c r="F296" s="3"/>
      <c r="G296" s="3"/>
      <c r="H296" s="3"/>
      <c r="I296" s="2"/>
      <c r="J296" s="2"/>
      <c r="K296" s="2"/>
      <c r="L296" s="2"/>
    </row>
    <row r="297" spans="2:12" ht="12.75">
      <c r="B297" s="3"/>
      <c r="C297" s="3"/>
      <c r="D297" s="3"/>
      <c r="E297" s="3"/>
      <c r="F297" s="3"/>
      <c r="G297" s="3"/>
      <c r="H297" s="3"/>
      <c r="I297" s="2"/>
      <c r="J297" s="2"/>
      <c r="K297" s="2"/>
      <c r="L297" s="2"/>
    </row>
    <row r="298" spans="2:12" ht="12.75">
      <c r="B298" s="3"/>
      <c r="C298" s="3"/>
      <c r="D298" s="3"/>
      <c r="E298" s="3"/>
      <c r="F298" s="3"/>
      <c r="G298" s="3"/>
      <c r="H298" s="3"/>
      <c r="I298" s="2"/>
      <c r="J298" s="2"/>
      <c r="K298" s="2"/>
      <c r="L298" s="2"/>
    </row>
    <row r="299" spans="2:12" ht="12.75">
      <c r="B299" s="3"/>
      <c r="C299" s="3"/>
      <c r="D299" s="3"/>
      <c r="E299" s="3"/>
      <c r="F299" s="3"/>
      <c r="G299" s="3"/>
      <c r="H299" s="3"/>
      <c r="I299" s="2"/>
      <c r="J299" s="2"/>
      <c r="K299" s="2"/>
      <c r="L299" s="2"/>
    </row>
    <row r="300" spans="2:12" ht="12.75">
      <c r="B300" s="3"/>
      <c r="C300" s="3"/>
      <c r="D300" s="3"/>
      <c r="E300" s="3"/>
      <c r="F300" s="3"/>
      <c r="G300" s="3"/>
      <c r="H300" s="3"/>
      <c r="I300" s="2"/>
      <c r="J300" s="2"/>
      <c r="K300" s="2"/>
      <c r="L300" s="2"/>
    </row>
    <row r="301" spans="2:12" ht="12.75">
      <c r="B301" s="3"/>
      <c r="C301" s="3"/>
      <c r="D301" s="3"/>
      <c r="E301" s="3"/>
      <c r="F301" s="3"/>
      <c r="G301" s="3"/>
      <c r="H301" s="3"/>
      <c r="I301" s="2"/>
      <c r="J301" s="2"/>
      <c r="K301" s="2"/>
      <c r="L301" s="2"/>
    </row>
    <row r="302" spans="2:12" ht="12.75">
      <c r="B302" s="3"/>
      <c r="C302" s="3"/>
      <c r="D302" s="3"/>
      <c r="E302" s="3"/>
      <c r="F302" s="3"/>
      <c r="G302" s="3"/>
      <c r="H302" s="3"/>
      <c r="I302" s="2"/>
      <c r="J302" s="2"/>
      <c r="K302" s="2"/>
      <c r="L302" s="2"/>
    </row>
    <row r="303" spans="2:12" ht="12.75">
      <c r="B303" s="3"/>
      <c r="C303" s="3"/>
      <c r="D303" s="3"/>
      <c r="E303" s="3"/>
      <c r="F303" s="3"/>
      <c r="G303" s="3"/>
      <c r="H303" s="3"/>
      <c r="I303" s="2"/>
      <c r="J303" s="2"/>
      <c r="K303" s="2"/>
      <c r="L303" s="2"/>
    </row>
    <row r="304" spans="2:12" ht="12.75">
      <c r="B304" s="3"/>
      <c r="C304" s="3"/>
      <c r="D304" s="3"/>
      <c r="E304" s="3"/>
      <c r="F304" s="3"/>
      <c r="G304" s="3"/>
      <c r="H304" s="3"/>
      <c r="I304" s="2"/>
      <c r="J304" s="2"/>
      <c r="K304" s="2"/>
      <c r="L304" s="2"/>
    </row>
    <row r="305" spans="2:12" ht="12.75">
      <c r="B305" s="3"/>
      <c r="C305" s="3"/>
      <c r="D305" s="3"/>
      <c r="E305" s="3"/>
      <c r="F305" s="3"/>
      <c r="G305" s="3"/>
      <c r="H305" s="3"/>
      <c r="I305" s="2"/>
      <c r="J305" s="2"/>
      <c r="K305" s="2"/>
      <c r="L305" s="2"/>
    </row>
    <row r="306" spans="2:12" ht="12.75">
      <c r="B306" s="3"/>
      <c r="C306" s="3"/>
      <c r="D306" s="3"/>
      <c r="E306" s="3"/>
      <c r="F306" s="3"/>
      <c r="G306" s="3"/>
      <c r="H306" s="3"/>
      <c r="I306" s="2"/>
      <c r="J306" s="2"/>
      <c r="K306" s="2"/>
      <c r="L306" s="2"/>
    </row>
    <row r="307" spans="2:12" ht="12.75">
      <c r="B307" s="3"/>
      <c r="C307" s="3"/>
      <c r="D307" s="3"/>
      <c r="E307" s="3"/>
      <c r="F307" s="3"/>
      <c r="G307" s="3"/>
      <c r="H307" s="3"/>
      <c r="I307" s="2"/>
      <c r="J307" s="2"/>
      <c r="K307" s="2"/>
      <c r="L307" s="2"/>
    </row>
    <row r="308" spans="2:12" ht="12.75">
      <c r="B308" s="3"/>
      <c r="C308" s="3"/>
      <c r="D308" s="3"/>
      <c r="E308" s="3"/>
      <c r="F308" s="3"/>
      <c r="G308" s="3"/>
      <c r="H308" s="3"/>
      <c r="I308" s="2"/>
      <c r="J308" s="2"/>
      <c r="K308" s="2"/>
      <c r="L308" s="2"/>
    </row>
    <row r="309" spans="2:12" ht="12.75">
      <c r="B309" s="3"/>
      <c r="C309" s="3"/>
      <c r="D309" s="3"/>
      <c r="E309" s="3"/>
      <c r="F309" s="3"/>
      <c r="G309" s="3"/>
      <c r="H309" s="3"/>
      <c r="I309" s="2"/>
      <c r="J309" s="2"/>
      <c r="K309" s="2"/>
      <c r="L309" s="2"/>
    </row>
    <row r="310" spans="2:12" ht="12.75">
      <c r="B310" s="3"/>
      <c r="C310" s="3"/>
      <c r="D310" s="3"/>
      <c r="E310" s="3"/>
      <c r="F310" s="3"/>
      <c r="G310" s="3"/>
      <c r="H310" s="3"/>
      <c r="I310" s="2"/>
      <c r="J310" s="2"/>
      <c r="K310" s="2"/>
      <c r="L310" s="2"/>
    </row>
    <row r="311" spans="2:12" ht="12.75">
      <c r="B311" s="3"/>
      <c r="C311" s="3"/>
      <c r="D311" s="3"/>
      <c r="E311" s="3"/>
      <c r="F311" s="3"/>
      <c r="G311" s="3"/>
      <c r="H311" s="3"/>
      <c r="I311" s="2"/>
      <c r="J311" s="2"/>
      <c r="K311" s="2"/>
      <c r="L311" s="2"/>
    </row>
    <row r="312" spans="2:12" ht="12.75">
      <c r="B312" s="3"/>
      <c r="C312" s="3"/>
      <c r="D312" s="3"/>
      <c r="E312" s="3"/>
      <c r="F312" s="3"/>
      <c r="G312" s="3"/>
      <c r="H312" s="3"/>
      <c r="I312" s="2"/>
      <c r="J312" s="2"/>
      <c r="K312" s="2"/>
      <c r="L312" s="2"/>
    </row>
    <row r="313" spans="2:12" ht="12.75">
      <c r="B313" s="3"/>
      <c r="C313" s="3"/>
      <c r="D313" s="3"/>
      <c r="E313" s="3"/>
      <c r="F313" s="3"/>
      <c r="G313" s="3"/>
      <c r="H313" s="3"/>
      <c r="I313" s="2"/>
      <c r="J313" s="2"/>
      <c r="K313" s="2"/>
      <c r="L313" s="2"/>
    </row>
    <row r="314" spans="2:12" ht="12.75">
      <c r="B314" s="3"/>
      <c r="C314" s="3"/>
      <c r="D314" s="3"/>
      <c r="E314" s="3"/>
      <c r="F314" s="3"/>
      <c r="G314" s="3"/>
      <c r="H314" s="3"/>
      <c r="I314" s="2"/>
      <c r="J314" s="2"/>
      <c r="K314" s="2"/>
      <c r="L314" s="2"/>
    </row>
    <row r="315" spans="2:12" ht="12.75">
      <c r="B315" s="3"/>
      <c r="C315" s="3"/>
      <c r="D315" s="3"/>
      <c r="E315" s="3"/>
      <c r="F315" s="3"/>
      <c r="G315" s="3"/>
      <c r="H315" s="3"/>
      <c r="I315" s="2"/>
      <c r="J315" s="2"/>
      <c r="K315" s="2"/>
      <c r="L315" s="2"/>
    </row>
    <row r="316" spans="2:12" ht="12.75">
      <c r="B316" s="3"/>
      <c r="C316" s="3"/>
      <c r="D316" s="3"/>
      <c r="E316" s="3"/>
      <c r="F316" s="3"/>
      <c r="G316" s="3"/>
      <c r="H316" s="3"/>
      <c r="I316" s="2"/>
      <c r="J316" s="2"/>
      <c r="K316" s="2"/>
      <c r="L316" s="2"/>
    </row>
    <row r="317" spans="2:12" ht="12.75">
      <c r="B317" s="3"/>
      <c r="C317" s="3"/>
      <c r="D317" s="3"/>
      <c r="E317" s="3"/>
      <c r="F317" s="3"/>
      <c r="G317" s="3"/>
      <c r="H317" s="3"/>
      <c r="I317" s="2"/>
      <c r="J317" s="2"/>
      <c r="K317" s="2"/>
      <c r="L317" s="2"/>
    </row>
    <row r="318" spans="2:12" ht="12.75">
      <c r="B318" s="3"/>
      <c r="C318" s="3"/>
      <c r="D318" s="3"/>
      <c r="E318" s="3"/>
      <c r="F318" s="3"/>
      <c r="G318" s="3"/>
      <c r="H318" s="3"/>
      <c r="I318" s="2"/>
      <c r="J318" s="2"/>
      <c r="K318" s="2"/>
      <c r="L318" s="2"/>
    </row>
    <row r="319" spans="2:12" ht="12.75">
      <c r="B319" s="3"/>
      <c r="C319" s="3"/>
      <c r="D319" s="3"/>
      <c r="E319" s="3"/>
      <c r="F319" s="3"/>
      <c r="G319" s="3"/>
      <c r="H319" s="3"/>
      <c r="I319" s="2"/>
      <c r="J319" s="2"/>
      <c r="K319" s="2"/>
      <c r="L319" s="2"/>
    </row>
    <row r="320" spans="2:12" ht="12.75">
      <c r="B320" s="3"/>
      <c r="C320" s="3"/>
      <c r="D320" s="3"/>
      <c r="E320" s="3"/>
      <c r="F320" s="3"/>
      <c r="G320" s="3"/>
      <c r="H320" s="3"/>
      <c r="I320" s="2"/>
      <c r="J320" s="2"/>
      <c r="K320" s="2"/>
      <c r="L320" s="2"/>
    </row>
    <row r="321" spans="2:12" ht="12.75">
      <c r="B321" s="3"/>
      <c r="C321" s="3"/>
      <c r="D321" s="3"/>
      <c r="E321" s="3"/>
      <c r="F321" s="3"/>
      <c r="G321" s="3"/>
      <c r="H321" s="3"/>
      <c r="I321" s="2"/>
      <c r="J321" s="2"/>
      <c r="K321" s="2"/>
      <c r="L321" s="2"/>
    </row>
    <row r="322" spans="2:12" ht="12.75">
      <c r="B322" s="3"/>
      <c r="C322" s="3"/>
      <c r="D322" s="3"/>
      <c r="E322" s="3"/>
      <c r="F322" s="3"/>
      <c r="G322" s="3"/>
      <c r="H322" s="3"/>
      <c r="I322" s="2"/>
      <c r="J322" s="2"/>
      <c r="K322" s="2"/>
      <c r="L322" s="2"/>
    </row>
    <row r="323" spans="2:12" ht="12.75">
      <c r="B323" s="3"/>
      <c r="C323" s="3"/>
      <c r="D323" s="3"/>
      <c r="E323" s="3"/>
      <c r="F323" s="3"/>
      <c r="G323" s="3"/>
      <c r="H323" s="3"/>
      <c r="I323" s="2"/>
      <c r="J323" s="2"/>
      <c r="K323" s="2"/>
      <c r="L323" s="2"/>
    </row>
    <row r="324" spans="2:12" ht="12.75">
      <c r="B324" s="3"/>
      <c r="C324" s="3"/>
      <c r="D324" s="3"/>
      <c r="E324" s="3"/>
      <c r="F324" s="3"/>
      <c r="G324" s="3"/>
      <c r="H324" s="3"/>
      <c r="I324" s="2"/>
      <c r="J324" s="2"/>
      <c r="K324" s="2"/>
      <c r="L324" s="2"/>
    </row>
    <row r="325" spans="2:12" ht="12.75">
      <c r="B325" s="3"/>
      <c r="C325" s="3"/>
      <c r="D325" s="3"/>
      <c r="E325" s="3"/>
      <c r="F325" s="3"/>
      <c r="G325" s="3"/>
      <c r="H325" s="3"/>
      <c r="I325" s="2"/>
      <c r="J325" s="2"/>
      <c r="K325" s="2"/>
      <c r="L325" s="2"/>
    </row>
    <row r="326" spans="2:12" ht="12.75">
      <c r="B326" s="3"/>
      <c r="C326" s="3"/>
      <c r="D326" s="3"/>
      <c r="E326" s="3"/>
      <c r="F326" s="3"/>
      <c r="G326" s="3"/>
      <c r="H326" s="3"/>
      <c r="I326" s="2"/>
      <c r="J326" s="2"/>
      <c r="K326" s="2"/>
      <c r="L326" s="2"/>
    </row>
    <row r="327" spans="2:12" ht="12.75">
      <c r="B327" s="3"/>
      <c r="C327" s="3"/>
      <c r="D327" s="3"/>
      <c r="E327" s="3"/>
      <c r="F327" s="3"/>
      <c r="G327" s="3"/>
      <c r="H327" s="3"/>
      <c r="I327" s="2"/>
      <c r="J327" s="2"/>
      <c r="K327" s="2"/>
      <c r="L327" s="2"/>
    </row>
    <row r="328" spans="2:12" ht="12.75">
      <c r="B328" s="3"/>
      <c r="C328" s="3"/>
      <c r="D328" s="3"/>
      <c r="E328" s="3"/>
      <c r="F328" s="3"/>
      <c r="G328" s="3"/>
      <c r="H328" s="3"/>
      <c r="I328" s="2"/>
      <c r="J328" s="2"/>
      <c r="K328" s="2"/>
      <c r="L328" s="2"/>
    </row>
    <row r="329" spans="2:12" ht="12.75">
      <c r="B329" s="3"/>
      <c r="C329" s="3"/>
      <c r="D329" s="3"/>
      <c r="E329" s="3"/>
      <c r="F329" s="3"/>
      <c r="G329" s="3"/>
      <c r="H329" s="3"/>
      <c r="I329" s="2"/>
      <c r="J329" s="2"/>
      <c r="K329" s="2"/>
      <c r="L329" s="2"/>
    </row>
    <row r="330" spans="2:12" ht="12.75">
      <c r="B330" s="3"/>
      <c r="C330" s="3"/>
      <c r="D330" s="3"/>
      <c r="E330" s="3"/>
      <c r="F330" s="3"/>
      <c r="G330" s="3"/>
      <c r="H330" s="3"/>
      <c r="I330" s="2"/>
      <c r="J330" s="2"/>
      <c r="K330" s="2"/>
      <c r="L330" s="2"/>
    </row>
    <row r="331" spans="2:12" ht="12.75">
      <c r="B331" s="3"/>
      <c r="C331" s="3"/>
      <c r="D331" s="3"/>
      <c r="E331" s="3"/>
      <c r="F331" s="3"/>
      <c r="G331" s="3"/>
      <c r="H331" s="3"/>
      <c r="I331" s="2"/>
      <c r="J331" s="2"/>
      <c r="K331" s="2"/>
      <c r="L331" s="2"/>
    </row>
    <row r="332" spans="2:12" ht="12.75">
      <c r="B332" s="3"/>
      <c r="C332" s="3"/>
      <c r="D332" s="3"/>
      <c r="E332" s="3"/>
      <c r="F332" s="3"/>
      <c r="G332" s="3"/>
      <c r="H332" s="3"/>
      <c r="I332" s="2"/>
      <c r="J332" s="2"/>
      <c r="K332" s="2"/>
      <c r="L332" s="2"/>
    </row>
    <row r="333" spans="2:12" ht="12.75">
      <c r="B333" s="3"/>
      <c r="C333" s="3"/>
      <c r="D333" s="3"/>
      <c r="E333" s="3"/>
      <c r="F333" s="3"/>
      <c r="G333" s="3"/>
      <c r="H333" s="3"/>
      <c r="I333" s="2"/>
      <c r="J333" s="2"/>
      <c r="K333" s="2"/>
      <c r="L333" s="2"/>
    </row>
    <row r="334" spans="2:12" ht="12.75">
      <c r="B334" s="3"/>
      <c r="C334" s="3"/>
      <c r="D334" s="3"/>
      <c r="E334" s="3"/>
      <c r="F334" s="3"/>
      <c r="G334" s="3"/>
      <c r="H334" s="3"/>
      <c r="I334" s="2"/>
      <c r="J334" s="2"/>
      <c r="K334" s="2"/>
      <c r="L334" s="2"/>
    </row>
    <row r="335" spans="2:12" ht="12.75">
      <c r="B335" s="3"/>
      <c r="C335" s="3"/>
      <c r="D335" s="3"/>
      <c r="E335" s="3"/>
      <c r="F335" s="3"/>
      <c r="G335" s="3"/>
      <c r="H335" s="3"/>
      <c r="I335" s="2"/>
      <c r="J335" s="2"/>
      <c r="K335" s="2"/>
      <c r="L335" s="2"/>
    </row>
    <row r="336" spans="2:12" ht="12.75">
      <c r="B336" s="3"/>
      <c r="C336" s="3"/>
      <c r="D336" s="3"/>
      <c r="E336" s="3"/>
      <c r="F336" s="3"/>
      <c r="G336" s="3"/>
      <c r="H336" s="3"/>
      <c r="I336" s="2"/>
      <c r="J336" s="2"/>
      <c r="K336" s="2"/>
      <c r="L336" s="2"/>
    </row>
    <row r="337" spans="2:12" ht="12.75">
      <c r="B337" s="3"/>
      <c r="C337" s="3"/>
      <c r="D337" s="3"/>
      <c r="E337" s="3"/>
      <c r="F337" s="3"/>
      <c r="G337" s="3"/>
      <c r="H337" s="3"/>
      <c r="I337" s="2"/>
      <c r="J337" s="2"/>
      <c r="K337" s="2"/>
      <c r="L337" s="2"/>
    </row>
    <row r="338" spans="2:12" ht="12.75">
      <c r="B338" s="3"/>
      <c r="C338" s="3"/>
      <c r="D338" s="3"/>
      <c r="E338" s="3"/>
      <c r="F338" s="3"/>
      <c r="G338" s="3"/>
      <c r="H338" s="3"/>
      <c r="I338" s="2"/>
      <c r="J338" s="2"/>
      <c r="K338" s="2"/>
      <c r="L338" s="2"/>
    </row>
    <row r="339" spans="2:12" ht="12.75">
      <c r="B339" s="3"/>
      <c r="C339" s="3"/>
      <c r="D339" s="3"/>
      <c r="E339" s="3"/>
      <c r="F339" s="3"/>
      <c r="G339" s="3"/>
      <c r="H339" s="3"/>
      <c r="I339" s="2"/>
      <c r="J339" s="2"/>
      <c r="K339" s="2"/>
      <c r="L339" s="2"/>
    </row>
    <row r="340" spans="2:12" ht="12.75">
      <c r="B340" s="3"/>
      <c r="C340" s="3"/>
      <c r="D340" s="3"/>
      <c r="E340" s="3"/>
      <c r="F340" s="3"/>
      <c r="G340" s="3"/>
      <c r="H340" s="3"/>
      <c r="I340" s="2"/>
      <c r="J340" s="2"/>
      <c r="K340" s="2"/>
      <c r="L340" s="2"/>
    </row>
    <row r="341" spans="2:12" ht="12.75">
      <c r="B341" s="3"/>
      <c r="C341" s="3"/>
      <c r="D341" s="3"/>
      <c r="E341" s="3"/>
      <c r="F341" s="3"/>
      <c r="G341" s="3"/>
      <c r="H341" s="3"/>
      <c r="I341" s="2"/>
      <c r="J341" s="2"/>
      <c r="K341" s="2"/>
      <c r="L341" s="2"/>
    </row>
    <row r="342" spans="2:12" ht="12.75">
      <c r="B342" s="3"/>
      <c r="C342" s="3"/>
      <c r="D342" s="3"/>
      <c r="E342" s="3"/>
      <c r="F342" s="3"/>
      <c r="G342" s="3"/>
      <c r="H342" s="3"/>
      <c r="I342" s="2"/>
      <c r="J342" s="2"/>
      <c r="K342" s="2"/>
      <c r="L342" s="2"/>
    </row>
    <row r="343" spans="2:12" ht="12.75">
      <c r="B343" s="3"/>
      <c r="C343" s="3"/>
      <c r="D343" s="3"/>
      <c r="E343" s="3"/>
      <c r="F343" s="3"/>
      <c r="G343" s="3"/>
      <c r="H343" s="3"/>
      <c r="I343" s="2"/>
      <c r="J343" s="2"/>
      <c r="K343" s="2"/>
      <c r="L343" s="2"/>
    </row>
    <row r="344" spans="2:12" ht="12.75">
      <c r="B344" s="3"/>
      <c r="C344" s="3"/>
      <c r="D344" s="3"/>
      <c r="E344" s="3"/>
      <c r="F344" s="3"/>
      <c r="G344" s="3"/>
      <c r="H344" s="3"/>
      <c r="I344" s="2"/>
      <c r="J344" s="2"/>
      <c r="K344" s="2"/>
      <c r="L344" s="2"/>
    </row>
    <row r="345" spans="2:12" ht="12.75">
      <c r="B345" s="3"/>
      <c r="C345" s="3"/>
      <c r="D345" s="3"/>
      <c r="E345" s="3"/>
      <c r="F345" s="3"/>
      <c r="G345" s="3"/>
      <c r="H345" s="3"/>
      <c r="I345" s="2"/>
      <c r="J345" s="2"/>
      <c r="K345" s="2"/>
      <c r="L345" s="2"/>
    </row>
    <row r="346" spans="2:12" ht="12.75">
      <c r="B346" s="3"/>
      <c r="C346" s="3"/>
      <c r="D346" s="3"/>
      <c r="E346" s="3"/>
      <c r="F346" s="3"/>
      <c r="G346" s="3"/>
      <c r="H346" s="3"/>
      <c r="I346" s="2"/>
      <c r="J346" s="2"/>
      <c r="K346" s="2"/>
      <c r="L346" s="2"/>
    </row>
    <row r="347" spans="2:12" ht="12.75">
      <c r="B347" s="3"/>
      <c r="C347" s="3"/>
      <c r="D347" s="3"/>
      <c r="E347" s="3"/>
      <c r="F347" s="3"/>
      <c r="G347" s="3"/>
      <c r="H347" s="3"/>
      <c r="I347" s="2"/>
      <c r="J347" s="2"/>
      <c r="K347" s="2"/>
      <c r="L347" s="2"/>
    </row>
    <row r="348" spans="2:12" ht="12.75">
      <c r="B348" s="3"/>
      <c r="C348" s="3"/>
      <c r="D348" s="3"/>
      <c r="E348" s="3"/>
      <c r="F348" s="3"/>
      <c r="G348" s="3"/>
      <c r="H348" s="3"/>
      <c r="I348" s="2"/>
      <c r="J348" s="2"/>
      <c r="K348" s="2"/>
      <c r="L348" s="2"/>
    </row>
    <row r="349" spans="2:12" ht="12.75">
      <c r="B349" s="3"/>
      <c r="C349" s="3"/>
      <c r="D349" s="3"/>
      <c r="E349" s="3"/>
      <c r="F349" s="3"/>
      <c r="G349" s="3"/>
      <c r="H349" s="3"/>
      <c r="I349" s="2"/>
      <c r="J349" s="2"/>
      <c r="K349" s="2"/>
      <c r="L349" s="2"/>
    </row>
    <row r="350" spans="2:12" ht="12.75">
      <c r="B350" s="3"/>
      <c r="C350" s="3"/>
      <c r="D350" s="3"/>
      <c r="E350" s="3"/>
      <c r="F350" s="3"/>
      <c r="G350" s="3"/>
      <c r="H350" s="3"/>
      <c r="I350" s="2"/>
      <c r="J350" s="2"/>
      <c r="K350" s="2"/>
      <c r="L350" s="2"/>
    </row>
    <row r="351" spans="2:12" ht="12.75">
      <c r="B351" s="3"/>
      <c r="C351" s="3"/>
      <c r="D351" s="3"/>
      <c r="E351" s="3"/>
      <c r="F351" s="3"/>
      <c r="G351" s="3"/>
      <c r="H351" s="3"/>
      <c r="I351" s="2"/>
      <c r="J351" s="2"/>
      <c r="K351" s="2"/>
      <c r="L351" s="2"/>
    </row>
    <row r="352" spans="2:12" ht="12.75">
      <c r="B352" s="3"/>
      <c r="C352" s="3"/>
      <c r="D352" s="3"/>
      <c r="E352" s="3"/>
      <c r="F352" s="3"/>
      <c r="G352" s="3"/>
      <c r="H352" s="3"/>
      <c r="I352" s="2"/>
      <c r="J352" s="2"/>
      <c r="K352" s="2"/>
      <c r="L352" s="2"/>
    </row>
    <row r="353" spans="2:12" ht="12.75">
      <c r="B353" s="3"/>
      <c r="C353" s="3"/>
      <c r="D353" s="3"/>
      <c r="E353" s="3"/>
      <c r="F353" s="3"/>
      <c r="G353" s="3"/>
      <c r="H353" s="3"/>
      <c r="I353" s="2"/>
      <c r="J353" s="2"/>
      <c r="K353" s="2"/>
      <c r="L353" s="2"/>
    </row>
    <row r="354" spans="2:12" ht="12.75">
      <c r="B354" s="3"/>
      <c r="C354" s="3"/>
      <c r="D354" s="3"/>
      <c r="E354" s="3"/>
      <c r="F354" s="3"/>
      <c r="G354" s="3"/>
      <c r="H354" s="3"/>
      <c r="I354" s="2"/>
      <c r="J354" s="2"/>
      <c r="K354" s="2"/>
      <c r="L354" s="2"/>
    </row>
    <row r="355" spans="2:12" ht="12.75">
      <c r="B355" s="3"/>
      <c r="C355" s="3"/>
      <c r="D355" s="3"/>
      <c r="E355" s="3"/>
      <c r="F355" s="3"/>
      <c r="G355" s="3"/>
      <c r="H355" s="3"/>
      <c r="I355" s="2"/>
      <c r="J355" s="2"/>
      <c r="K355" s="2"/>
      <c r="L355" s="2"/>
    </row>
    <row r="356" spans="2:12" ht="12.75">
      <c r="B356" s="3"/>
      <c r="C356" s="3"/>
      <c r="D356" s="3"/>
      <c r="E356" s="3"/>
      <c r="F356" s="3"/>
      <c r="G356" s="3"/>
      <c r="H356" s="3"/>
      <c r="I356" s="2"/>
      <c r="J356" s="2"/>
      <c r="K356" s="2"/>
      <c r="L356" s="2"/>
    </row>
    <row r="357" spans="2:12" ht="12.75">
      <c r="B357" s="3"/>
      <c r="C357" s="3"/>
      <c r="D357" s="3"/>
      <c r="E357" s="3"/>
      <c r="F357" s="3"/>
      <c r="G357" s="3"/>
      <c r="H357" s="3"/>
      <c r="I357" s="2"/>
      <c r="J357" s="2"/>
      <c r="K357" s="2"/>
      <c r="L357" s="2"/>
    </row>
    <row r="358" spans="2:12" ht="12.75">
      <c r="B358" s="3"/>
      <c r="C358" s="3"/>
      <c r="D358" s="3"/>
      <c r="E358" s="3"/>
      <c r="F358" s="3"/>
      <c r="G358" s="3"/>
      <c r="H358" s="3"/>
      <c r="I358" s="2"/>
      <c r="J358" s="2"/>
      <c r="K358" s="2"/>
      <c r="L358" s="2"/>
    </row>
    <row r="359" spans="2:12" ht="12.75">
      <c r="B359" s="3"/>
      <c r="C359" s="3"/>
      <c r="D359" s="3"/>
      <c r="E359" s="3"/>
      <c r="F359" s="3"/>
      <c r="G359" s="3"/>
      <c r="H359" s="3"/>
      <c r="I359" s="2"/>
      <c r="J359" s="2"/>
      <c r="K359" s="2"/>
      <c r="L359" s="2"/>
    </row>
    <row r="360" spans="2:12" ht="12.75">
      <c r="B360" s="3"/>
      <c r="C360" s="3"/>
      <c r="D360" s="3"/>
      <c r="E360" s="3"/>
      <c r="F360" s="3"/>
      <c r="G360" s="3"/>
      <c r="H360" s="3"/>
      <c r="I360" s="2"/>
      <c r="J360" s="2"/>
      <c r="K360" s="2"/>
      <c r="L360" s="2"/>
    </row>
    <row r="361" spans="2:12" ht="12.75">
      <c r="B361" s="3"/>
      <c r="C361" s="3"/>
      <c r="D361" s="3"/>
      <c r="E361" s="3"/>
      <c r="F361" s="3"/>
      <c r="G361" s="3"/>
      <c r="H361" s="3"/>
      <c r="I361" s="2"/>
      <c r="J361" s="2"/>
      <c r="K361" s="2"/>
      <c r="L361" s="2"/>
    </row>
    <row r="362" spans="2:12" ht="12.75">
      <c r="B362" s="3"/>
      <c r="C362" s="3"/>
      <c r="D362" s="3"/>
      <c r="E362" s="3"/>
      <c r="F362" s="3"/>
      <c r="G362" s="3"/>
      <c r="H362" s="3"/>
      <c r="I362" s="2"/>
      <c r="J362" s="2"/>
      <c r="K362" s="2"/>
      <c r="L362" s="2"/>
    </row>
    <row r="363" spans="2:12" ht="12.75">
      <c r="B363" s="3"/>
      <c r="C363" s="3"/>
      <c r="D363" s="3"/>
      <c r="E363" s="3"/>
      <c r="F363" s="3"/>
      <c r="G363" s="3"/>
      <c r="H363" s="3"/>
      <c r="I363" s="2"/>
      <c r="J363" s="2"/>
      <c r="K363" s="2"/>
      <c r="L363" s="2"/>
    </row>
    <row r="364" spans="2:12" ht="12.75">
      <c r="B364" s="3"/>
      <c r="C364" s="3"/>
      <c r="D364" s="3"/>
      <c r="E364" s="3"/>
      <c r="F364" s="3"/>
      <c r="G364" s="3"/>
      <c r="H364" s="3"/>
      <c r="I364" s="2"/>
      <c r="J364" s="2"/>
      <c r="K364" s="2"/>
      <c r="L364" s="2"/>
    </row>
    <row r="365" spans="2:12" ht="12.75">
      <c r="B365" s="3"/>
      <c r="C365" s="3"/>
      <c r="D365" s="3"/>
      <c r="E365" s="3"/>
      <c r="F365" s="3"/>
      <c r="G365" s="3"/>
      <c r="H365" s="3"/>
      <c r="I365" s="2"/>
      <c r="J365" s="2"/>
      <c r="K365" s="2"/>
      <c r="L365" s="2"/>
    </row>
    <row r="366" spans="2:12" ht="12.75">
      <c r="B366" s="3"/>
      <c r="C366" s="3"/>
      <c r="D366" s="3"/>
      <c r="E366" s="3"/>
      <c r="F366" s="3"/>
      <c r="G366" s="3"/>
      <c r="H366" s="3"/>
      <c r="I366" s="2"/>
      <c r="J366" s="2"/>
      <c r="K366" s="2"/>
      <c r="L366" s="2"/>
    </row>
    <row r="367" spans="2:12" ht="12.75">
      <c r="B367" s="3"/>
      <c r="C367" s="3"/>
      <c r="D367" s="3"/>
      <c r="E367" s="3"/>
      <c r="F367" s="3"/>
      <c r="G367" s="3"/>
      <c r="H367" s="3"/>
      <c r="I367" s="2"/>
      <c r="J367" s="2"/>
      <c r="K367" s="2"/>
      <c r="L367" s="2"/>
    </row>
    <row r="368" spans="2:12" ht="12.75">
      <c r="B368" s="3"/>
      <c r="C368" s="3"/>
      <c r="D368" s="3"/>
      <c r="E368" s="3"/>
      <c r="F368" s="3"/>
      <c r="G368" s="3"/>
      <c r="H368" s="3"/>
      <c r="I368" s="2"/>
      <c r="J368" s="2"/>
      <c r="K368" s="2"/>
      <c r="L368" s="2"/>
    </row>
    <row r="369" spans="2:12" ht="12.75">
      <c r="B369" s="3"/>
      <c r="C369" s="3"/>
      <c r="D369" s="3"/>
      <c r="E369" s="3"/>
      <c r="F369" s="3"/>
      <c r="G369" s="3"/>
      <c r="H369" s="3"/>
      <c r="I369" s="2"/>
      <c r="J369" s="2"/>
      <c r="K369" s="2"/>
      <c r="L369" s="2"/>
    </row>
    <row r="370" spans="2:12" ht="12.75">
      <c r="B370" s="3"/>
      <c r="C370" s="3"/>
      <c r="D370" s="3"/>
      <c r="E370" s="3"/>
      <c r="F370" s="3"/>
      <c r="G370" s="3"/>
      <c r="H370" s="3"/>
      <c r="I370" s="2"/>
      <c r="J370" s="2"/>
      <c r="K370" s="2"/>
      <c r="L370" s="2"/>
    </row>
    <row r="371" spans="2:12" ht="12.75">
      <c r="B371" s="3"/>
      <c r="C371" s="3"/>
      <c r="D371" s="3"/>
      <c r="E371" s="3"/>
      <c r="F371" s="3"/>
      <c r="G371" s="3"/>
      <c r="H371" s="3"/>
      <c r="I371" s="2"/>
      <c r="J371" s="2"/>
      <c r="K371" s="2"/>
      <c r="L371" s="2"/>
    </row>
    <row r="372" spans="2:12" ht="12.75">
      <c r="B372" s="3"/>
      <c r="C372" s="3"/>
      <c r="D372" s="3"/>
      <c r="E372" s="3"/>
      <c r="F372" s="3"/>
      <c r="G372" s="3"/>
      <c r="H372" s="3"/>
      <c r="I372" s="2"/>
      <c r="J372" s="2"/>
      <c r="K372" s="2"/>
      <c r="L372" s="2"/>
    </row>
    <row r="373" spans="2:12" ht="12.75">
      <c r="B373" s="3"/>
      <c r="C373" s="3"/>
      <c r="D373" s="3"/>
      <c r="E373" s="3"/>
      <c r="F373" s="3"/>
      <c r="G373" s="3"/>
      <c r="H373" s="3"/>
      <c r="I373" s="2"/>
      <c r="J373" s="2"/>
      <c r="K373" s="2"/>
      <c r="L373" s="2"/>
    </row>
    <row r="374" spans="2:12" ht="12.75">
      <c r="B374" s="3"/>
      <c r="C374" s="3"/>
      <c r="D374" s="3"/>
      <c r="E374" s="3"/>
      <c r="F374" s="3"/>
      <c r="G374" s="3"/>
      <c r="H374" s="3"/>
      <c r="I374" s="2"/>
      <c r="J374" s="2"/>
      <c r="K374" s="2"/>
      <c r="L374" s="2"/>
    </row>
    <row r="375" spans="2:12" ht="12.75">
      <c r="B375" s="3"/>
      <c r="C375" s="3"/>
      <c r="D375" s="3"/>
      <c r="E375" s="3"/>
      <c r="F375" s="3"/>
      <c r="G375" s="3"/>
      <c r="H375" s="3"/>
      <c r="I375" s="2"/>
      <c r="J375" s="2"/>
      <c r="K375" s="2"/>
      <c r="L375" s="2"/>
    </row>
    <row r="376" spans="2:12" ht="12.75">
      <c r="B376" s="3"/>
      <c r="C376" s="3"/>
      <c r="D376" s="3"/>
      <c r="E376" s="3"/>
      <c r="F376" s="3"/>
      <c r="G376" s="3"/>
      <c r="H376" s="3"/>
      <c r="I376" s="2"/>
      <c r="J376" s="2"/>
      <c r="K376" s="2"/>
      <c r="L376" s="2"/>
    </row>
    <row r="377" spans="2:12" ht="12.75">
      <c r="B377" s="3"/>
      <c r="C377" s="3"/>
      <c r="D377" s="3"/>
      <c r="E377" s="3"/>
      <c r="F377" s="3"/>
      <c r="G377" s="3"/>
      <c r="H377" s="3"/>
      <c r="I377" s="2"/>
      <c r="J377" s="2"/>
      <c r="K377" s="2"/>
      <c r="L377" s="2"/>
    </row>
    <row r="378" spans="2:12" ht="12.75">
      <c r="B378" s="3"/>
      <c r="C378" s="3"/>
      <c r="D378" s="3"/>
      <c r="E378" s="3"/>
      <c r="F378" s="3"/>
      <c r="G378" s="3"/>
      <c r="H378" s="3"/>
      <c r="I378" s="2"/>
      <c r="J378" s="2"/>
      <c r="K378" s="2"/>
      <c r="L378" s="2"/>
    </row>
    <row r="379" spans="2:12" ht="12.75">
      <c r="B379" s="3"/>
      <c r="C379" s="3"/>
      <c r="D379" s="3"/>
      <c r="E379" s="3"/>
      <c r="F379" s="3"/>
      <c r="G379" s="3"/>
      <c r="H379" s="3"/>
      <c r="I379" s="2"/>
      <c r="J379" s="2"/>
      <c r="K379" s="2"/>
      <c r="L379" s="2"/>
    </row>
    <row r="380" spans="2:12" ht="12.75">
      <c r="B380" s="3"/>
      <c r="C380" s="3"/>
      <c r="D380" s="3"/>
      <c r="E380" s="3"/>
      <c r="F380" s="3"/>
      <c r="G380" s="3"/>
      <c r="H380" s="3"/>
      <c r="I380" s="2"/>
      <c r="J380" s="2"/>
      <c r="K380" s="2"/>
      <c r="L380" s="2"/>
    </row>
    <row r="381" spans="2:12" ht="12.75">
      <c r="B381" s="3"/>
      <c r="C381" s="3"/>
      <c r="D381" s="3"/>
      <c r="E381" s="3"/>
      <c r="F381" s="3"/>
      <c r="G381" s="3"/>
      <c r="H381" s="3"/>
      <c r="I381" s="2"/>
      <c r="J381" s="2"/>
      <c r="K381" s="2"/>
      <c r="L381" s="2"/>
    </row>
    <row r="382" spans="2:12" ht="12.75">
      <c r="B382" s="3"/>
      <c r="C382" s="3"/>
      <c r="D382" s="3"/>
      <c r="E382" s="3"/>
      <c r="F382" s="3"/>
      <c r="G382" s="3"/>
      <c r="H382" s="3"/>
      <c r="I382" s="2"/>
      <c r="J382" s="2"/>
      <c r="K382" s="2"/>
      <c r="L382" s="2"/>
    </row>
    <row r="383" spans="2:12" ht="12.75">
      <c r="B383" s="3"/>
      <c r="C383" s="3"/>
      <c r="D383" s="3"/>
      <c r="E383" s="3"/>
      <c r="F383" s="3"/>
      <c r="G383" s="3"/>
      <c r="H383" s="3"/>
      <c r="I383" s="2"/>
      <c r="J383" s="2"/>
      <c r="K383" s="2"/>
      <c r="L383" s="2"/>
    </row>
    <row r="384" spans="2:12" ht="12.75">
      <c r="B384" s="3"/>
      <c r="C384" s="3"/>
      <c r="D384" s="3"/>
      <c r="E384" s="3"/>
      <c r="F384" s="3"/>
      <c r="G384" s="3"/>
      <c r="H384" s="3"/>
      <c r="I384" s="2"/>
      <c r="J384" s="2"/>
      <c r="K384" s="2"/>
      <c r="L384" s="2"/>
    </row>
    <row r="385" spans="2:12" ht="12.75">
      <c r="B385" s="3"/>
      <c r="C385" s="3"/>
      <c r="D385" s="3"/>
      <c r="E385" s="3"/>
      <c r="F385" s="3"/>
      <c r="G385" s="3"/>
      <c r="H385" s="3"/>
      <c r="I385" s="2"/>
      <c r="J385" s="2"/>
      <c r="K385" s="2"/>
      <c r="L385" s="2"/>
    </row>
    <row r="386" spans="2:12" ht="12.75">
      <c r="B386" s="3"/>
      <c r="C386" s="3"/>
      <c r="D386" s="3"/>
      <c r="E386" s="3"/>
      <c r="F386" s="3"/>
      <c r="G386" s="3"/>
      <c r="H386" s="3"/>
      <c r="I386" s="2"/>
      <c r="J386" s="2"/>
      <c r="K386" s="2"/>
      <c r="L386" s="2"/>
    </row>
    <row r="387" spans="2:12" ht="12.75">
      <c r="B387" s="3"/>
      <c r="C387" s="3"/>
      <c r="D387" s="3"/>
      <c r="E387" s="3"/>
      <c r="F387" s="3"/>
      <c r="G387" s="3"/>
      <c r="H387" s="3"/>
      <c r="I387" s="2"/>
      <c r="J387" s="2"/>
      <c r="K387" s="2"/>
      <c r="L387" s="2"/>
    </row>
    <row r="388" spans="2:12" ht="12.75">
      <c r="B388" s="3"/>
      <c r="C388" s="3"/>
      <c r="D388" s="3"/>
      <c r="E388" s="3"/>
      <c r="F388" s="3"/>
      <c r="G388" s="3"/>
      <c r="H388" s="3"/>
      <c r="I388" s="2"/>
      <c r="J388" s="2"/>
      <c r="K388" s="2"/>
      <c r="L388" s="2"/>
    </row>
    <row r="389" spans="2:12" ht="12.75">
      <c r="B389" s="3"/>
      <c r="C389" s="3"/>
      <c r="D389" s="3"/>
      <c r="E389" s="3"/>
      <c r="F389" s="3"/>
      <c r="G389" s="3"/>
      <c r="H389" s="3"/>
      <c r="I389" s="2"/>
      <c r="J389" s="2"/>
      <c r="K389" s="2"/>
      <c r="L389" s="2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  <row r="488" spans="2:8" ht="12.75">
      <c r="B488" s="1"/>
      <c r="C488" s="1"/>
      <c r="D488" s="1"/>
      <c r="E488" s="1"/>
      <c r="F488" s="1"/>
      <c r="G488" s="1"/>
      <c r="H488" s="1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1"/>
      <c r="C490" s="1"/>
      <c r="D490" s="1"/>
      <c r="E490" s="1"/>
      <c r="F490" s="1"/>
      <c r="G490" s="1"/>
      <c r="H490" s="1"/>
    </row>
    <row r="491" spans="2:8" ht="12.75">
      <c r="B491" s="1"/>
      <c r="C491" s="1"/>
      <c r="D491" s="1"/>
      <c r="E491" s="1"/>
      <c r="F491" s="1"/>
      <c r="G491" s="1"/>
      <c r="H491" s="1"/>
    </row>
    <row r="492" spans="2:8" ht="12.75">
      <c r="B492" s="1"/>
      <c r="C492" s="1"/>
      <c r="D492" s="1"/>
      <c r="E492" s="1"/>
      <c r="F492" s="1"/>
      <c r="G492" s="1"/>
      <c r="H492" s="1"/>
    </row>
    <row r="493" spans="2:8" ht="12.75">
      <c r="B493" s="1"/>
      <c r="C493" s="1"/>
      <c r="D493" s="1"/>
      <c r="E493" s="1"/>
      <c r="F493" s="1"/>
      <c r="G493" s="1"/>
      <c r="H493" s="1"/>
    </row>
    <row r="494" spans="2:8" ht="12.75">
      <c r="B494" s="1"/>
      <c r="C494" s="1"/>
      <c r="D494" s="1"/>
      <c r="E494" s="1"/>
      <c r="F494" s="1"/>
      <c r="G494" s="1"/>
      <c r="H494" s="1"/>
    </row>
    <row r="495" spans="2:8" ht="12.75">
      <c r="B495" s="1"/>
      <c r="C495" s="1"/>
      <c r="D495" s="1"/>
      <c r="E495" s="1"/>
      <c r="F495" s="1"/>
      <c r="G495" s="1"/>
      <c r="H495" s="1"/>
    </row>
    <row r="496" spans="2:8" ht="12.75">
      <c r="B496" s="1"/>
      <c r="C496" s="1"/>
      <c r="D496" s="1"/>
      <c r="E496" s="1"/>
      <c r="F496" s="1"/>
      <c r="G496" s="1"/>
      <c r="H496" s="1"/>
    </row>
    <row r="497" spans="2:8" ht="12.75">
      <c r="B497" s="1"/>
      <c r="C497" s="1"/>
      <c r="D497" s="1"/>
      <c r="E497" s="1"/>
      <c r="F497" s="1"/>
      <c r="G497" s="1"/>
      <c r="H497" s="1"/>
    </row>
    <row r="498" spans="2:8" ht="12.75">
      <c r="B498" s="1"/>
      <c r="C498" s="1"/>
      <c r="D498" s="1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/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1"/>
      <c r="C502" s="1"/>
      <c r="D502" s="1"/>
      <c r="E502" s="1"/>
      <c r="F502" s="1"/>
      <c r="G502" s="1"/>
      <c r="H502" s="1"/>
    </row>
    <row r="503" spans="2:8" ht="12.75">
      <c r="B503" s="1"/>
      <c r="C503" s="1"/>
      <c r="D503" s="1"/>
      <c r="E503" s="1"/>
      <c r="F503" s="1"/>
      <c r="G503" s="1"/>
      <c r="H503" s="1"/>
    </row>
    <row r="504" spans="2:8" ht="12.75">
      <c r="B504" s="1"/>
      <c r="C504" s="1"/>
      <c r="D504" s="1"/>
      <c r="E504" s="1"/>
      <c r="F504" s="1"/>
      <c r="G504" s="1"/>
      <c r="H504" s="1"/>
    </row>
    <row r="505" spans="2:8" ht="12.75">
      <c r="B505" s="1"/>
      <c r="C505" s="1"/>
      <c r="D505" s="1"/>
      <c r="E505" s="1"/>
      <c r="F505" s="1"/>
      <c r="G505" s="1"/>
      <c r="H505" s="1"/>
    </row>
    <row r="506" spans="2:8" ht="12.75">
      <c r="B506" s="1"/>
      <c r="C506" s="1"/>
      <c r="D506" s="1"/>
      <c r="E506" s="1"/>
      <c r="F506" s="1"/>
      <c r="G506" s="1"/>
      <c r="H506" s="1"/>
    </row>
    <row r="507" spans="2:8" ht="12.75">
      <c r="B507" s="1"/>
      <c r="C507" s="1"/>
      <c r="D507" s="1"/>
      <c r="E507" s="1"/>
      <c r="F507" s="1"/>
      <c r="G507" s="1"/>
      <c r="H507" s="1"/>
    </row>
    <row r="508" spans="2:8" ht="12.75">
      <c r="B508" s="1"/>
      <c r="C508" s="1"/>
      <c r="D508" s="1"/>
      <c r="E508" s="1"/>
      <c r="F508" s="1"/>
      <c r="G508" s="1"/>
      <c r="H508" s="1"/>
    </row>
    <row r="509" spans="2:8" ht="12.75">
      <c r="B509" s="1"/>
      <c r="C509" s="1"/>
      <c r="D509" s="1"/>
      <c r="E509" s="1"/>
      <c r="F509" s="1"/>
      <c r="G509" s="1"/>
      <c r="H509" s="1"/>
    </row>
    <row r="510" spans="2:8" ht="12.75">
      <c r="B510" s="1"/>
      <c r="C510" s="1"/>
      <c r="D510" s="1"/>
      <c r="E510" s="1"/>
      <c r="F510" s="1"/>
      <c r="G510" s="1"/>
      <c r="H510" s="1"/>
    </row>
    <row r="511" spans="2:8" ht="12.75">
      <c r="B511" s="1"/>
      <c r="C511" s="1"/>
      <c r="D511" s="1"/>
      <c r="E511" s="1"/>
      <c r="F511" s="1"/>
      <c r="G511" s="1"/>
      <c r="H511" s="1"/>
    </row>
    <row r="512" spans="2:8" ht="12.75">
      <c r="B512" s="1"/>
      <c r="C512" s="1"/>
      <c r="D512" s="1"/>
      <c r="E512" s="1"/>
      <c r="F512" s="1"/>
      <c r="G512" s="1"/>
      <c r="H512" s="1"/>
    </row>
    <row r="513" spans="2:8" ht="12.75">
      <c r="B513" s="1"/>
      <c r="C513" s="1"/>
      <c r="D513" s="1"/>
      <c r="E513" s="1"/>
      <c r="F513" s="1"/>
      <c r="G513" s="1"/>
      <c r="H513" s="1"/>
    </row>
    <row r="514" spans="2:8" ht="12.75">
      <c r="B514" s="1"/>
      <c r="C514" s="1"/>
      <c r="D514" s="1"/>
      <c r="E514" s="1"/>
      <c r="F514" s="1"/>
      <c r="G514" s="1"/>
      <c r="H514" s="1"/>
    </row>
    <row r="515" spans="2:8" ht="12.75">
      <c r="B515" s="1"/>
      <c r="C515" s="1"/>
      <c r="D515" s="1"/>
      <c r="E515" s="1"/>
      <c r="F515" s="1"/>
      <c r="G515" s="1"/>
      <c r="H515" s="1"/>
    </row>
    <row r="516" spans="2:8" ht="12.75">
      <c r="B516" s="1"/>
      <c r="C516" s="1"/>
      <c r="D516" s="1"/>
      <c r="E516" s="1"/>
      <c r="F516" s="1"/>
      <c r="G516" s="1"/>
      <c r="H516" s="1"/>
    </row>
    <row r="517" spans="2:8" ht="12.75">
      <c r="B517" s="1"/>
      <c r="C517" s="1"/>
      <c r="D517" s="1"/>
      <c r="E517" s="1"/>
      <c r="F517" s="1"/>
      <c r="G517" s="1"/>
      <c r="H517" s="1"/>
    </row>
    <row r="518" spans="2:8" ht="12.75">
      <c r="B518" s="1"/>
      <c r="C518" s="1"/>
      <c r="D518" s="1"/>
      <c r="E518" s="1"/>
      <c r="F518" s="1"/>
      <c r="G518" s="1"/>
      <c r="H518" s="1"/>
    </row>
    <row r="519" spans="2:8" ht="12.75">
      <c r="B519" s="1"/>
      <c r="C519" s="1"/>
      <c r="D519" s="1"/>
      <c r="E519" s="1"/>
      <c r="F519" s="1"/>
      <c r="G519" s="1"/>
      <c r="H519" s="1"/>
    </row>
    <row r="520" spans="2:8" ht="12.75">
      <c r="B520" s="1"/>
      <c r="C520" s="1"/>
      <c r="D520" s="1"/>
      <c r="E520" s="1"/>
      <c r="F520" s="1"/>
      <c r="G520" s="1"/>
      <c r="H520" s="1"/>
    </row>
    <row r="521" spans="2:8" ht="12.75">
      <c r="B521" s="1"/>
      <c r="C521" s="1"/>
      <c r="D521" s="1"/>
      <c r="E521" s="1"/>
      <c r="F521" s="1"/>
      <c r="G521" s="1"/>
      <c r="H521" s="1"/>
    </row>
    <row r="522" spans="2:8" ht="12.75">
      <c r="B522" s="1"/>
      <c r="C522" s="1"/>
      <c r="D522" s="1"/>
      <c r="E522" s="1"/>
      <c r="F522" s="1"/>
      <c r="G522" s="1"/>
      <c r="H522" s="1"/>
    </row>
    <row r="523" spans="2:8" ht="12.75">
      <c r="B523" s="1"/>
      <c r="C523" s="1"/>
      <c r="D523" s="1"/>
      <c r="E523" s="1"/>
      <c r="F523" s="1"/>
      <c r="G523" s="1"/>
      <c r="H523" s="1"/>
    </row>
    <row r="524" spans="2:8" ht="12.75">
      <c r="B524" s="1"/>
      <c r="C524" s="1"/>
      <c r="D524" s="1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/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1"/>
      <c r="C528" s="1"/>
      <c r="D528" s="1"/>
      <c r="E528" s="1"/>
      <c r="F528" s="1"/>
      <c r="G528" s="1"/>
      <c r="H528" s="1"/>
    </row>
    <row r="529" spans="2:8" ht="12.75">
      <c r="B529" s="1"/>
      <c r="C529" s="1"/>
      <c r="D529" s="1"/>
      <c r="E529" s="1"/>
      <c r="F529" s="1"/>
      <c r="G529" s="1"/>
      <c r="H529" s="1"/>
    </row>
    <row r="530" spans="2:8" ht="12.75">
      <c r="B530" s="1"/>
      <c r="C530" s="1"/>
      <c r="D530" s="1"/>
      <c r="E530" s="1"/>
      <c r="F530" s="1"/>
      <c r="G530" s="1"/>
      <c r="H530" s="1"/>
    </row>
    <row r="531" spans="2:8" ht="12.75">
      <c r="B531" s="1"/>
      <c r="C531" s="1"/>
      <c r="D531" s="1"/>
      <c r="E531" s="1"/>
      <c r="F531" s="1"/>
      <c r="G531" s="1"/>
      <c r="H531" s="1"/>
    </row>
    <row r="532" spans="2:8" ht="12.75">
      <c r="B532" s="1"/>
      <c r="C532" s="1"/>
      <c r="D532" s="1"/>
      <c r="E532" s="1"/>
      <c r="F532" s="1"/>
      <c r="G532" s="1"/>
      <c r="H532" s="1"/>
    </row>
    <row r="533" spans="2:8" ht="12.75">
      <c r="B533" s="1"/>
      <c r="C533" s="1"/>
      <c r="D533" s="1"/>
      <c r="E533" s="1"/>
      <c r="F533" s="1"/>
      <c r="G533" s="1"/>
      <c r="H533" s="1"/>
    </row>
    <row r="534" spans="2:8" ht="12.75">
      <c r="B534" s="1"/>
      <c r="C534" s="1"/>
      <c r="D534" s="1"/>
      <c r="E534" s="1"/>
      <c r="F534" s="1"/>
      <c r="G534" s="1"/>
      <c r="H534" s="1"/>
    </row>
    <row r="535" spans="2:8" ht="12.75">
      <c r="B535" s="1"/>
      <c r="C535" s="1"/>
      <c r="D535" s="1"/>
      <c r="E535" s="1"/>
      <c r="F535" s="1"/>
      <c r="G535" s="1"/>
      <c r="H535" s="1"/>
    </row>
    <row r="536" spans="2:8" ht="12.75">
      <c r="B536" s="1"/>
      <c r="C536" s="1"/>
      <c r="D536" s="1"/>
      <c r="E536" s="1"/>
      <c r="F536" s="1"/>
      <c r="G536" s="1"/>
      <c r="H536" s="1"/>
    </row>
    <row r="537" spans="2:8" ht="12.75">
      <c r="B537" s="1"/>
      <c r="C537" s="1"/>
      <c r="D537" s="1"/>
      <c r="E537" s="1"/>
      <c r="F537" s="1"/>
      <c r="G537" s="1"/>
      <c r="H537" s="1"/>
    </row>
    <row r="538" spans="2:8" ht="12.75">
      <c r="B538" s="1"/>
      <c r="C538" s="1"/>
      <c r="D538" s="1"/>
      <c r="E538" s="1"/>
      <c r="F538" s="1"/>
      <c r="G538" s="1"/>
      <c r="H538" s="1"/>
    </row>
    <row r="539" spans="2:8" ht="12.75">
      <c r="B539" s="1"/>
      <c r="C539" s="1"/>
      <c r="D539" s="1"/>
      <c r="E539" s="1"/>
      <c r="F539" s="1"/>
      <c r="G539" s="1"/>
      <c r="H539" s="1"/>
    </row>
    <row r="540" spans="2:8" ht="12.75">
      <c r="B540" s="1"/>
      <c r="C540" s="1"/>
      <c r="D540" s="1"/>
      <c r="E540" s="1"/>
      <c r="F540" s="1"/>
      <c r="G540" s="1"/>
      <c r="H540" s="1"/>
    </row>
    <row r="541" spans="2:8" ht="12.75">
      <c r="B541" s="1"/>
      <c r="C541" s="1"/>
      <c r="D541" s="1"/>
      <c r="E541" s="1"/>
      <c r="F541" s="1"/>
      <c r="G541" s="1"/>
      <c r="H541" s="1"/>
    </row>
    <row r="542" spans="2:8" ht="12.75">
      <c r="B542" s="1"/>
      <c r="C542" s="1"/>
      <c r="D542" s="1"/>
      <c r="E542" s="1"/>
      <c r="F542" s="1"/>
      <c r="G542" s="1"/>
      <c r="H542" s="1"/>
    </row>
    <row r="543" spans="2:8" ht="12.75">
      <c r="B543" s="1"/>
      <c r="C543" s="1"/>
      <c r="D543" s="1"/>
      <c r="E543" s="1"/>
      <c r="F543" s="1"/>
      <c r="G543" s="1"/>
      <c r="H543" s="1"/>
    </row>
    <row r="544" spans="2:8" ht="12.75">
      <c r="B544" s="1"/>
      <c r="C544" s="1"/>
      <c r="D544" s="1"/>
      <c r="E544" s="1"/>
      <c r="F544" s="1"/>
      <c r="G544" s="1"/>
      <c r="H544" s="1"/>
    </row>
    <row r="545" spans="2:8" ht="12.75">
      <c r="B545" s="1"/>
      <c r="C545" s="1"/>
      <c r="D545" s="1"/>
      <c r="E545" s="1"/>
      <c r="F545" s="1"/>
      <c r="G545" s="1"/>
      <c r="H545" s="1"/>
    </row>
    <row r="546" spans="2:8" ht="12.75">
      <c r="B546" s="1"/>
      <c r="C546" s="1"/>
      <c r="D546" s="1"/>
      <c r="E546" s="1"/>
      <c r="F546" s="1"/>
      <c r="G546" s="1"/>
      <c r="H546" s="1"/>
    </row>
    <row r="547" spans="2:8" ht="12.75">
      <c r="B547" s="1"/>
      <c r="C547" s="1"/>
      <c r="D547" s="1"/>
      <c r="E547" s="1"/>
      <c r="F547" s="1"/>
      <c r="G547" s="1"/>
      <c r="H547" s="1"/>
    </row>
    <row r="548" spans="2:8" ht="12.75">
      <c r="B548" s="1"/>
      <c r="C548" s="1"/>
      <c r="D548" s="1"/>
      <c r="E548" s="1"/>
      <c r="F548" s="1"/>
      <c r="G548" s="1"/>
      <c r="H548" s="1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1"/>
      <c r="C550" s="1"/>
      <c r="D550" s="1"/>
      <c r="E550" s="1"/>
      <c r="F550" s="1"/>
      <c r="G550" s="1"/>
      <c r="H550" s="1"/>
    </row>
    <row r="551" spans="2:8" ht="12.75">
      <c r="B551" s="1"/>
      <c r="C551" s="1"/>
      <c r="D551" s="1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/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1"/>
      <c r="C555" s="1"/>
      <c r="D555" s="1"/>
      <c r="E555" s="1"/>
      <c r="F555" s="1"/>
      <c r="G555" s="1"/>
      <c r="H555" s="1"/>
    </row>
    <row r="556" spans="2:8" ht="12.75">
      <c r="B556" s="1"/>
      <c r="C556" s="1"/>
      <c r="D556" s="1"/>
      <c r="E556" s="1"/>
      <c r="F556" s="1"/>
      <c r="G556" s="1"/>
      <c r="H556" s="1"/>
    </row>
    <row r="557" spans="2:8" ht="12.75">
      <c r="B557" s="1"/>
      <c r="C557" s="1"/>
      <c r="D557" s="1"/>
      <c r="E557" s="1"/>
      <c r="F557" s="1"/>
      <c r="G557" s="1"/>
      <c r="H557" s="1"/>
    </row>
    <row r="558" spans="2:8" ht="12.75">
      <c r="B558" s="1"/>
      <c r="C558" s="1"/>
      <c r="D558" s="1"/>
      <c r="E558" s="1"/>
      <c r="F558" s="1"/>
      <c r="G558" s="1"/>
      <c r="H558" s="1"/>
    </row>
    <row r="559" spans="2:8" ht="12.75">
      <c r="B559" s="1"/>
      <c r="C559" s="1"/>
      <c r="D559" s="1"/>
      <c r="E559" s="1"/>
      <c r="F559" s="1"/>
      <c r="G559" s="1"/>
      <c r="H559" s="1"/>
    </row>
    <row r="560" spans="2:8" ht="12.75">
      <c r="B560" s="1"/>
      <c r="C560" s="1"/>
      <c r="D560" s="1"/>
      <c r="E560" s="1"/>
      <c r="F560" s="1"/>
      <c r="G560" s="1"/>
      <c r="H560" s="1"/>
    </row>
    <row r="561" spans="2:8" ht="12.75">
      <c r="B561" s="1"/>
      <c r="C561" s="1"/>
      <c r="D561" s="1"/>
      <c r="E561" s="1"/>
      <c r="F561" s="1"/>
      <c r="G561" s="1"/>
      <c r="H561" s="1"/>
    </row>
    <row r="562" spans="2:8" ht="12.75">
      <c r="B562" s="1"/>
      <c r="C562" s="1"/>
      <c r="D562" s="1"/>
      <c r="E562" s="1"/>
      <c r="F562" s="1"/>
      <c r="G562" s="1"/>
      <c r="H562" s="1"/>
    </row>
    <row r="563" spans="2:8" ht="12.75">
      <c r="B563" s="1"/>
      <c r="C563" s="1"/>
      <c r="D563" s="1"/>
      <c r="E563" s="1"/>
      <c r="F563" s="1"/>
      <c r="G563" s="1"/>
      <c r="H563" s="1"/>
    </row>
    <row r="564" spans="2:8" ht="12.75">
      <c r="B564" s="1"/>
      <c r="C564" s="1"/>
      <c r="D564" s="1"/>
      <c r="E564" s="1"/>
      <c r="F564" s="1"/>
      <c r="G564" s="1"/>
      <c r="H564" s="1"/>
    </row>
    <row r="565" spans="2:8" ht="12.75">
      <c r="B565" s="1"/>
      <c r="C565" s="1"/>
      <c r="D565" s="1"/>
      <c r="E565" s="1"/>
      <c r="F565" s="1"/>
      <c r="G565" s="1"/>
      <c r="H565" s="1"/>
    </row>
    <row r="566" spans="2:8" ht="12.75">
      <c r="B566" s="1"/>
      <c r="C566" s="1"/>
      <c r="D566" s="1"/>
      <c r="E566" s="1"/>
      <c r="F566" s="1"/>
      <c r="G566" s="1"/>
      <c r="H566" s="1"/>
    </row>
    <row r="567" spans="2:8" ht="12.75">
      <c r="B567" s="1"/>
      <c r="C567" s="1"/>
      <c r="D567" s="1"/>
      <c r="E567" s="1"/>
      <c r="F567" s="1"/>
      <c r="G567" s="1"/>
      <c r="H567" s="1"/>
    </row>
    <row r="568" spans="2:8" ht="12.75">
      <c r="B568" s="1"/>
      <c r="C568" s="1"/>
      <c r="D568" s="1"/>
      <c r="E568" s="1"/>
      <c r="F568" s="1"/>
      <c r="G568" s="1"/>
      <c r="H568" s="1"/>
    </row>
    <row r="569" spans="2:8" ht="12.75">
      <c r="B569" s="1"/>
      <c r="C569" s="1"/>
      <c r="D569" s="1"/>
      <c r="E569" s="1"/>
      <c r="F569" s="1"/>
      <c r="G569" s="1"/>
      <c r="H569" s="1"/>
    </row>
    <row r="570" spans="2:8" ht="12.75">
      <c r="B570" s="1"/>
      <c r="C570" s="1"/>
      <c r="D570" s="1"/>
      <c r="E570" s="1"/>
      <c r="F570" s="1"/>
      <c r="G570" s="1"/>
      <c r="H570" s="1"/>
    </row>
    <row r="571" spans="2:8" ht="12.75">
      <c r="B571" s="1"/>
      <c r="C571" s="1"/>
      <c r="D571" s="1"/>
      <c r="E571" s="1"/>
      <c r="F571" s="1"/>
      <c r="G571" s="1"/>
      <c r="H571" s="1"/>
    </row>
    <row r="572" spans="2:8" ht="12.75">
      <c r="B572" s="1"/>
      <c r="C572" s="1"/>
      <c r="D572" s="1"/>
      <c r="E572" s="1"/>
      <c r="F572" s="1"/>
      <c r="G572" s="1"/>
      <c r="H572" s="1"/>
    </row>
    <row r="573" spans="2:8" ht="12.75">
      <c r="B573" s="1"/>
      <c r="C573" s="1"/>
      <c r="D573" s="1"/>
      <c r="E573" s="1"/>
      <c r="F573" s="1"/>
      <c r="G573" s="1"/>
      <c r="H573" s="1"/>
    </row>
    <row r="574" spans="2:8" ht="12.75">
      <c r="B574" s="1"/>
      <c r="C574" s="1"/>
      <c r="D574" s="1"/>
      <c r="E574" s="1"/>
      <c r="F574" s="1"/>
      <c r="G574" s="1"/>
      <c r="H574" s="1"/>
    </row>
    <row r="575" spans="2:8" ht="12.75">
      <c r="B575" s="1"/>
      <c r="C575" s="1"/>
      <c r="D575" s="1"/>
      <c r="E575" s="1"/>
      <c r="F575" s="1"/>
      <c r="G575" s="1"/>
      <c r="H575" s="1"/>
    </row>
    <row r="576" spans="2:8" ht="12.75">
      <c r="B576" s="1"/>
      <c r="C576" s="1"/>
      <c r="D576" s="1"/>
      <c r="E576" s="1"/>
      <c r="F576" s="1"/>
      <c r="G576" s="1"/>
      <c r="H576" s="1"/>
    </row>
    <row r="577" spans="2:8" ht="12.75">
      <c r="B577" s="1"/>
      <c r="C577" s="1"/>
      <c r="D577" s="1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/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1"/>
      <c r="C581" s="1"/>
      <c r="D581" s="1"/>
      <c r="E581" s="1"/>
      <c r="F581" s="1"/>
      <c r="G581" s="1"/>
      <c r="H581" s="1"/>
    </row>
    <row r="582" spans="2:8" ht="12.75">
      <c r="B582" s="1"/>
      <c r="C582" s="1"/>
      <c r="D582" s="1"/>
      <c r="E582" s="1"/>
      <c r="F582" s="1"/>
      <c r="G582" s="1"/>
      <c r="H582" s="1"/>
    </row>
    <row r="583" spans="2:8" ht="12.75">
      <c r="B583" s="1"/>
      <c r="C583" s="1"/>
      <c r="D583" s="1"/>
      <c r="E583" s="1"/>
      <c r="F583" s="1"/>
      <c r="G583" s="1"/>
      <c r="H583" s="1"/>
    </row>
    <row r="584" spans="2:8" ht="12.75">
      <c r="B584" s="1"/>
      <c r="C584" s="1"/>
      <c r="D584" s="1"/>
      <c r="E584" s="1"/>
      <c r="F584" s="1"/>
      <c r="G584" s="1"/>
      <c r="H584" s="1"/>
    </row>
    <row r="585" spans="2:8" ht="12.75">
      <c r="B585" s="1"/>
      <c r="C585" s="1"/>
      <c r="D585" s="1"/>
      <c r="E585" s="1"/>
      <c r="F585" s="1"/>
      <c r="G585" s="1"/>
      <c r="H585" s="1"/>
    </row>
    <row r="586" spans="2:8" ht="12.75">
      <c r="B586" s="1"/>
      <c r="C586" s="1"/>
      <c r="D586" s="1"/>
      <c r="E586" s="1"/>
      <c r="F586" s="1"/>
      <c r="G586" s="1"/>
      <c r="H586" s="1"/>
    </row>
    <row r="587" spans="2:8" ht="12.75">
      <c r="B587" s="1"/>
      <c r="C587" s="1"/>
      <c r="D587" s="1"/>
      <c r="E587" s="1"/>
      <c r="F587" s="1"/>
      <c r="G587" s="1"/>
      <c r="H587" s="1"/>
    </row>
    <row r="588" spans="2:8" ht="12.75">
      <c r="B588" s="1"/>
      <c r="C588" s="1"/>
      <c r="D588" s="1"/>
      <c r="E588" s="1"/>
      <c r="F588" s="1"/>
      <c r="G588" s="1"/>
      <c r="H588" s="1"/>
    </row>
    <row r="589" spans="2:8" ht="12.75">
      <c r="B589" s="1"/>
      <c r="C589" s="1"/>
      <c r="D589" s="1"/>
      <c r="E589" s="1"/>
      <c r="F589" s="1"/>
      <c r="G589" s="1"/>
      <c r="H589" s="1"/>
    </row>
    <row r="590" spans="2:8" ht="12.75">
      <c r="B590" s="1"/>
      <c r="C590" s="1"/>
      <c r="D590" s="1"/>
      <c r="E590" s="1"/>
      <c r="F590" s="1"/>
      <c r="G590" s="1"/>
      <c r="H590" s="1"/>
    </row>
    <row r="591" spans="2:8" ht="12.75">
      <c r="B591" s="1"/>
      <c r="C591" s="1"/>
      <c r="D591" s="1"/>
      <c r="E591" s="1"/>
      <c r="F591" s="1"/>
      <c r="G591" s="1"/>
      <c r="H591" s="1"/>
    </row>
    <row r="592" spans="2:8" ht="12.75">
      <c r="B592" s="1"/>
      <c r="C592" s="1"/>
      <c r="D592" s="1"/>
      <c r="E592" s="1"/>
      <c r="F592" s="1"/>
      <c r="G592" s="1"/>
      <c r="H592" s="1"/>
    </row>
    <row r="593" spans="2:8" ht="12.75">
      <c r="B593" s="1"/>
      <c r="C593" s="1"/>
      <c r="D593" s="1"/>
      <c r="E593" s="1"/>
      <c r="F593" s="1"/>
      <c r="G593" s="1"/>
      <c r="H593" s="1"/>
    </row>
    <row r="594" spans="2:8" ht="12.75">
      <c r="B594" s="1"/>
      <c r="C594" s="1"/>
      <c r="D594" s="1"/>
      <c r="E594" s="1"/>
      <c r="F594" s="1"/>
      <c r="G594" s="1"/>
      <c r="H594" s="1"/>
    </row>
    <row r="595" spans="2:8" ht="12.75">
      <c r="B595" s="1"/>
      <c r="C595" s="1"/>
      <c r="D595" s="1"/>
      <c r="E595" s="1"/>
      <c r="F595" s="1"/>
      <c r="G595" s="1"/>
      <c r="H595" s="1"/>
    </row>
    <row r="596" spans="2:8" ht="12.75">
      <c r="B596" s="1"/>
      <c r="C596" s="1"/>
      <c r="D596" s="1"/>
      <c r="E596" s="1"/>
      <c r="F596" s="1"/>
      <c r="G596" s="1"/>
      <c r="H596" s="1"/>
    </row>
    <row r="597" spans="2:8" ht="12.75">
      <c r="B597" s="1"/>
      <c r="C597" s="1"/>
      <c r="D597" s="1"/>
      <c r="E597" s="1"/>
      <c r="F597" s="1"/>
      <c r="G597" s="1"/>
      <c r="H597" s="1"/>
    </row>
    <row r="598" spans="2:8" ht="12.75">
      <c r="B598" s="1"/>
      <c r="C598" s="1"/>
      <c r="D598" s="1"/>
      <c r="E598" s="1"/>
      <c r="F598" s="1"/>
      <c r="G598" s="1"/>
      <c r="H598" s="1"/>
    </row>
    <row r="599" spans="2:8" ht="12.75">
      <c r="B599" s="1"/>
      <c r="C599" s="1"/>
      <c r="D599" s="1"/>
      <c r="E599" s="1"/>
      <c r="F599" s="1"/>
      <c r="G599" s="1"/>
      <c r="H599" s="1"/>
    </row>
    <row r="600" spans="2:8" ht="12.75">
      <c r="B600" s="1"/>
      <c r="C600" s="1"/>
      <c r="D600" s="1"/>
      <c r="E600" s="1"/>
      <c r="F600" s="1"/>
      <c r="G600" s="1"/>
      <c r="H600" s="1"/>
    </row>
    <row r="601" spans="2:8" ht="12.75">
      <c r="B601" s="1"/>
      <c r="C601" s="1"/>
      <c r="D601" s="1"/>
      <c r="E601" s="1"/>
      <c r="F601" s="1"/>
      <c r="G601" s="1"/>
      <c r="H601" s="1"/>
    </row>
    <row r="602" spans="2:8" ht="12.75">
      <c r="B602" s="1"/>
      <c r="C602" s="1"/>
      <c r="D602" s="1"/>
      <c r="E602" s="1"/>
      <c r="F602" s="1"/>
      <c r="G602" s="1"/>
      <c r="H602" s="1"/>
    </row>
    <row r="603" spans="2:8" ht="12.75">
      <c r="B603" s="1"/>
      <c r="C603" s="1"/>
      <c r="D603" s="1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/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1"/>
      <c r="C607" s="1"/>
      <c r="D607" s="1"/>
      <c r="E607" s="1"/>
      <c r="F607" s="1"/>
      <c r="G607" s="1"/>
      <c r="H607" s="1"/>
    </row>
    <row r="608" spans="2:8" ht="12.75">
      <c r="B608" s="1"/>
      <c r="C608" s="1"/>
      <c r="D608" s="1"/>
      <c r="E608" s="1"/>
      <c r="F608" s="1"/>
      <c r="G608" s="1"/>
      <c r="H608" s="1"/>
    </row>
    <row r="609" spans="2:8" ht="12.75">
      <c r="B609" s="1"/>
      <c r="C609" s="1"/>
      <c r="D609" s="1"/>
      <c r="E609" s="1"/>
      <c r="F609" s="1"/>
      <c r="G609" s="1"/>
      <c r="H609" s="1"/>
    </row>
    <row r="610" spans="2:8" ht="12.75">
      <c r="B610" s="1"/>
      <c r="C610" s="1"/>
      <c r="D610" s="1"/>
      <c r="E610" s="1"/>
      <c r="F610" s="1"/>
      <c r="G610" s="1"/>
      <c r="H610" s="1"/>
    </row>
    <row r="611" spans="2:8" ht="12.75">
      <c r="B611" s="1"/>
      <c r="C611" s="1"/>
      <c r="D611" s="1"/>
      <c r="E611" s="1"/>
      <c r="F611" s="1"/>
      <c r="G611" s="1"/>
      <c r="H611" s="1"/>
    </row>
    <row r="612" spans="2:8" ht="12.75">
      <c r="B612" s="1"/>
      <c r="C612" s="1"/>
      <c r="D612" s="1"/>
      <c r="E612" s="1"/>
      <c r="F612" s="1"/>
      <c r="G612" s="1"/>
      <c r="H612" s="1"/>
    </row>
    <row r="613" spans="2:8" ht="12.75">
      <c r="B613" s="1"/>
      <c r="C613" s="1"/>
      <c r="D613" s="1"/>
      <c r="E613" s="1"/>
      <c r="F613" s="1"/>
      <c r="G613" s="1"/>
      <c r="H613" s="1"/>
    </row>
    <row r="614" spans="2:8" ht="12.75">
      <c r="B614" s="1"/>
      <c r="C614" s="1"/>
      <c r="D614" s="1"/>
      <c r="E614" s="1"/>
      <c r="F614" s="1"/>
      <c r="G614" s="1"/>
      <c r="H614" s="1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1"/>
      <c r="C616" s="1"/>
      <c r="D616" s="1"/>
      <c r="E616" s="1"/>
      <c r="F616" s="1"/>
      <c r="G616" s="1"/>
      <c r="H616" s="1"/>
    </row>
    <row r="617" spans="2:8" ht="12.75">
      <c r="B617" s="1"/>
      <c r="C617" s="1"/>
      <c r="D617" s="1"/>
      <c r="E617" s="1"/>
      <c r="F617" s="1"/>
      <c r="G617" s="1"/>
      <c r="H617" s="1"/>
    </row>
  </sheetData>
  <sheetProtection/>
  <mergeCells count="4">
    <mergeCell ref="B9:G9"/>
    <mergeCell ref="B11:H11"/>
    <mergeCell ref="G12:H13"/>
    <mergeCell ref="B85:D85"/>
  </mergeCells>
  <printOptions/>
  <pageMargins left="0.1968503937007874" right="0" top="0" bottom="0" header="0.5118110236220472" footer="0.5118110236220472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7"/>
  <sheetViews>
    <sheetView zoomScalePageLayoutView="0" workbookViewId="0" topLeftCell="B34">
      <selection activeCell="D66" sqref="D66"/>
    </sheetView>
  </sheetViews>
  <sheetFormatPr defaultColWidth="9.140625" defaultRowHeight="12.75"/>
  <cols>
    <col min="1" max="1" width="2.140625" style="0" customWidth="1"/>
    <col min="2" max="2" width="66.140625" style="0" customWidth="1"/>
    <col min="3" max="3" width="12.28125" style="0" customWidth="1"/>
    <col min="4" max="4" width="10.421875" style="0" customWidth="1"/>
    <col min="5" max="5" width="13.57421875" style="0" customWidth="1"/>
    <col min="6" max="6" width="11.140625" style="0" customWidth="1"/>
    <col min="7" max="7" width="10.28125" style="0" customWidth="1"/>
    <col min="8" max="8" width="12.140625" style="0" customWidth="1"/>
    <col min="9" max="9" width="13.8515625" style="0" hidden="1" customWidth="1"/>
  </cols>
  <sheetData>
    <row r="1" ht="7.5" customHeight="1"/>
    <row r="2" spans="8:9" ht="12.75">
      <c r="H2" s="83" t="s">
        <v>41</v>
      </c>
      <c r="I2" s="83"/>
    </row>
    <row r="3" ht="12.75">
      <c r="H3" t="s">
        <v>40</v>
      </c>
    </row>
    <row r="4" ht="12.75">
      <c r="H4" t="s">
        <v>39</v>
      </c>
    </row>
    <row r="5" ht="3.75" customHeight="1"/>
    <row r="6" ht="3.75" customHeight="1"/>
    <row r="7" ht="3.75" customHeight="1"/>
    <row r="8" spans="2:9" ht="11.25" customHeight="1">
      <c r="B8" s="79" t="s">
        <v>38</v>
      </c>
      <c r="C8" s="79"/>
      <c r="D8" s="79"/>
      <c r="E8" s="79"/>
      <c r="F8" s="79"/>
      <c r="G8" s="79"/>
      <c r="H8" s="80"/>
      <c r="I8" s="78"/>
    </row>
    <row r="9" spans="2:9" ht="12" customHeight="1">
      <c r="B9" s="120" t="s">
        <v>37</v>
      </c>
      <c r="C9" s="120"/>
      <c r="D9" s="120"/>
      <c r="E9" s="120"/>
      <c r="F9" s="120"/>
      <c r="G9" s="120"/>
      <c r="H9" s="82"/>
      <c r="I9" s="78"/>
    </row>
    <row r="10" spans="2:9" ht="12.75" customHeight="1">
      <c r="B10" s="81"/>
      <c r="C10" s="81"/>
      <c r="D10" s="81"/>
      <c r="E10" s="81"/>
      <c r="F10" s="81"/>
      <c r="G10" s="80" t="s">
        <v>62</v>
      </c>
      <c r="H10" s="79">
        <v>2014</v>
      </c>
      <c r="I10" s="78"/>
    </row>
    <row r="11" spans="2:8" ht="12.75" customHeight="1" thickBot="1">
      <c r="B11" s="121" t="s">
        <v>36</v>
      </c>
      <c r="C11" s="121"/>
      <c r="D11" s="121"/>
      <c r="E11" s="121"/>
      <c r="F11" s="121"/>
      <c r="G11" s="121"/>
      <c r="H11" s="121"/>
    </row>
    <row r="12" spans="6:9" ht="12.75" customHeight="1" hidden="1" thickBot="1">
      <c r="F12" s="75"/>
      <c r="G12" s="122"/>
      <c r="H12" s="122"/>
      <c r="I12" s="3"/>
    </row>
    <row r="13" spans="2:9" ht="1.5" customHeight="1" hidden="1">
      <c r="B13" s="77"/>
      <c r="C13" s="76"/>
      <c r="D13" s="76"/>
      <c r="E13" s="76"/>
      <c r="F13" s="75"/>
      <c r="G13" s="122"/>
      <c r="H13" s="122"/>
      <c r="I13" s="3"/>
    </row>
    <row r="14" spans="2:9" ht="79.5" customHeight="1" thickBot="1">
      <c r="B14" s="74" t="s">
        <v>35</v>
      </c>
      <c r="C14" s="73" t="s">
        <v>34</v>
      </c>
      <c r="D14" s="73" t="s">
        <v>33</v>
      </c>
      <c r="E14" s="72" t="s">
        <v>32</v>
      </c>
      <c r="F14" s="71" t="s">
        <v>31</v>
      </c>
      <c r="G14" s="71" t="s">
        <v>30</v>
      </c>
      <c r="H14" s="70" t="s">
        <v>29</v>
      </c>
      <c r="I14" s="69" t="s">
        <v>28</v>
      </c>
    </row>
    <row r="15" spans="2:9" ht="5.25" customHeight="1">
      <c r="B15" s="68"/>
      <c r="C15" s="67"/>
      <c r="D15" s="67"/>
      <c r="E15" s="67"/>
      <c r="F15" s="67"/>
      <c r="G15" s="67"/>
      <c r="H15" s="66"/>
      <c r="I15" s="65"/>
    </row>
    <row r="16" spans="2:11" ht="9.75" customHeight="1">
      <c r="B16" s="64" t="s">
        <v>27</v>
      </c>
      <c r="C16" s="60"/>
      <c r="D16" s="60"/>
      <c r="E16" s="60"/>
      <c r="F16" s="60"/>
      <c r="G16" s="59"/>
      <c r="H16" s="58"/>
      <c r="I16" s="63"/>
      <c r="J16" s="62"/>
      <c r="K16" s="1"/>
    </row>
    <row r="17" spans="2:9" ht="6" customHeight="1" thickBot="1">
      <c r="B17" s="61"/>
      <c r="C17" s="60"/>
      <c r="D17" s="60"/>
      <c r="E17" s="60"/>
      <c r="F17" s="60"/>
      <c r="G17" s="59"/>
      <c r="H17" s="58"/>
      <c r="I17" s="57"/>
    </row>
    <row r="18" spans="2:11" ht="12.75" customHeight="1">
      <c r="B18" s="30" t="s">
        <v>10</v>
      </c>
      <c r="C18" s="29"/>
      <c r="D18" s="29"/>
      <c r="E18" s="29"/>
      <c r="F18" s="29"/>
      <c r="G18" s="29"/>
      <c r="H18" s="56"/>
      <c r="I18" s="55"/>
      <c r="J18" s="2"/>
      <c r="K18" s="2"/>
    </row>
    <row r="19" spans="2:11" ht="12.75">
      <c r="B19" s="30" t="s">
        <v>25</v>
      </c>
      <c r="C19" s="84">
        <v>1648.17</v>
      </c>
      <c r="D19" s="28">
        <f>C19+2.84+178.71</f>
        <v>1829.72</v>
      </c>
      <c r="E19" s="45">
        <v>930.08</v>
      </c>
      <c r="F19" s="32">
        <f>D19+E19</f>
        <v>2759.8</v>
      </c>
      <c r="G19" s="28">
        <v>50.7</v>
      </c>
      <c r="H19" s="39">
        <f>F19+G19</f>
        <v>2810.5</v>
      </c>
      <c r="I19" s="54">
        <v>507</v>
      </c>
      <c r="J19" s="36"/>
      <c r="K19" s="35"/>
    </row>
    <row r="20" spans="2:11" ht="12.75">
      <c r="B20" s="30" t="s">
        <v>24</v>
      </c>
      <c r="C20" s="84">
        <f>C19</f>
        <v>1648.17</v>
      </c>
      <c r="D20" s="28">
        <f>D19</f>
        <v>1829.72</v>
      </c>
      <c r="E20" s="45">
        <v>2548.32</v>
      </c>
      <c r="F20" s="32">
        <f>D20+E20</f>
        <v>4378.04</v>
      </c>
      <c r="G20" s="28">
        <f>G19</f>
        <v>50.7</v>
      </c>
      <c r="H20" s="39">
        <f>F20+G20</f>
        <v>4428.74</v>
      </c>
      <c r="I20" s="54">
        <v>508.531</v>
      </c>
      <c r="J20" s="36"/>
      <c r="K20" s="35"/>
    </row>
    <row r="21" spans="2:11" ht="12.75">
      <c r="B21" s="30" t="s">
        <v>23</v>
      </c>
      <c r="C21" s="29">
        <f>C19</f>
        <v>1648.17</v>
      </c>
      <c r="D21" s="28">
        <f>D19</f>
        <v>1829.72</v>
      </c>
      <c r="E21" s="45">
        <v>3500.26</v>
      </c>
      <c r="F21" s="32">
        <f>D21+E21</f>
        <v>5329.9800000000005</v>
      </c>
      <c r="G21" s="28">
        <f>G19</f>
        <v>50.7</v>
      </c>
      <c r="H21" s="39">
        <f>F21+G21</f>
        <v>5380.68</v>
      </c>
      <c r="I21" s="53">
        <v>509.532</v>
      </c>
      <c r="J21" s="36"/>
      <c r="K21" s="35"/>
    </row>
    <row r="22" spans="2:11" ht="15" customHeight="1">
      <c r="B22" s="30" t="s">
        <v>9</v>
      </c>
      <c r="C22" s="29"/>
      <c r="D22" s="29"/>
      <c r="E22" s="33"/>
      <c r="F22" s="29"/>
      <c r="G22" s="29"/>
      <c r="H22" s="52"/>
      <c r="I22" s="50"/>
      <c r="J22" s="36"/>
      <c r="K22" s="35"/>
    </row>
    <row r="23" spans="2:11" ht="12.75">
      <c r="B23" s="30" t="s">
        <v>25</v>
      </c>
      <c r="C23" s="29">
        <f>C19</f>
        <v>1648.17</v>
      </c>
      <c r="D23" s="28">
        <f>(C23)+2.84+164.17</f>
        <v>1815.18</v>
      </c>
      <c r="E23" s="33">
        <f>E19</f>
        <v>930.08</v>
      </c>
      <c r="F23" s="32">
        <f>D23+E23</f>
        <v>2745.26</v>
      </c>
      <c r="G23" s="28">
        <v>50.7</v>
      </c>
      <c r="H23" s="39">
        <f>F23+G23</f>
        <v>2795.96</v>
      </c>
      <c r="I23" s="50"/>
      <c r="J23" s="36"/>
      <c r="K23" s="35"/>
    </row>
    <row r="24" spans="2:11" ht="12.75">
      <c r="B24" s="30" t="s">
        <v>24</v>
      </c>
      <c r="C24" s="29">
        <f>C23</f>
        <v>1648.17</v>
      </c>
      <c r="D24" s="28">
        <f>D23</f>
        <v>1815.18</v>
      </c>
      <c r="E24" s="33">
        <f>E20</f>
        <v>2548.32</v>
      </c>
      <c r="F24" s="32">
        <f>D24+E24</f>
        <v>4363.5</v>
      </c>
      <c r="G24" s="28">
        <f>G23</f>
        <v>50.7</v>
      </c>
      <c r="H24" s="39">
        <f>F24+G24</f>
        <v>4414.2</v>
      </c>
      <c r="I24" s="50"/>
      <c r="J24" s="36"/>
      <c r="K24" s="35"/>
    </row>
    <row r="25" spans="2:11" ht="12.75">
      <c r="B25" s="30" t="s">
        <v>23</v>
      </c>
      <c r="C25" s="29">
        <f>C23</f>
        <v>1648.17</v>
      </c>
      <c r="D25" s="28">
        <f>D23</f>
        <v>1815.18</v>
      </c>
      <c r="E25" s="45">
        <f>E21</f>
        <v>3500.26</v>
      </c>
      <c r="F25" s="32">
        <f>D25+E25</f>
        <v>5315.4400000000005</v>
      </c>
      <c r="G25" s="28">
        <f>G23</f>
        <v>50.7</v>
      </c>
      <c r="H25" s="39">
        <f>F25+G25</f>
        <v>5366.14</v>
      </c>
      <c r="I25" s="50"/>
      <c r="J25" s="36"/>
      <c r="K25" s="35"/>
    </row>
    <row r="26" spans="2:11" ht="14.25" customHeight="1" hidden="1">
      <c r="B26" s="30" t="s">
        <v>13</v>
      </c>
      <c r="C26" s="29"/>
      <c r="D26" s="29"/>
      <c r="E26" s="33"/>
      <c r="F26" s="29"/>
      <c r="G26" s="29"/>
      <c r="H26" s="52"/>
      <c r="I26" s="50"/>
      <c r="J26" s="36"/>
      <c r="K26" s="35"/>
    </row>
    <row r="27" spans="2:11" ht="12.75" hidden="1">
      <c r="B27" s="30" t="s">
        <v>25</v>
      </c>
      <c r="C27" s="29">
        <f>C19</f>
        <v>1648.17</v>
      </c>
      <c r="D27" s="28">
        <f>(C27+2.91+177.35)</f>
        <v>1828.43</v>
      </c>
      <c r="E27" s="33">
        <f>E19</f>
        <v>930.08</v>
      </c>
      <c r="F27" s="32">
        <v>2752.55</v>
      </c>
      <c r="G27" s="28">
        <v>50.7</v>
      </c>
      <c r="H27" s="39">
        <f>F27+G27</f>
        <v>2803.25</v>
      </c>
      <c r="I27" s="50"/>
      <c r="J27" s="36"/>
      <c r="K27" s="35"/>
    </row>
    <row r="28" spans="2:11" ht="12.75" hidden="1">
      <c r="B28" s="30" t="s">
        <v>24</v>
      </c>
      <c r="C28" s="29">
        <f>C27</f>
        <v>1648.17</v>
      </c>
      <c r="D28" s="28">
        <f>D27</f>
        <v>1828.43</v>
      </c>
      <c r="E28" s="33">
        <f>E20</f>
        <v>2548.32</v>
      </c>
      <c r="F28" s="32">
        <v>4220.1</v>
      </c>
      <c r="G28" s="28">
        <f>G27</f>
        <v>50.7</v>
      </c>
      <c r="H28" s="39">
        <f>F28+G28</f>
        <v>4270.8</v>
      </c>
      <c r="I28" s="50"/>
      <c r="J28" s="36"/>
      <c r="K28" s="35"/>
    </row>
    <row r="29" spans="2:11" ht="12.75" hidden="1">
      <c r="B29" s="30" t="s">
        <v>23</v>
      </c>
      <c r="C29" s="29">
        <f>C27</f>
        <v>1648.17</v>
      </c>
      <c r="D29" s="28">
        <f>D27</f>
        <v>1828.43</v>
      </c>
      <c r="E29" s="33">
        <f>E21</f>
        <v>3500.26</v>
      </c>
      <c r="F29" s="32">
        <v>5108.97</v>
      </c>
      <c r="G29" s="28">
        <f>G27</f>
        <v>50.7</v>
      </c>
      <c r="H29" s="39">
        <f>F29+G29</f>
        <v>5159.67</v>
      </c>
      <c r="I29" s="50"/>
      <c r="J29" s="36"/>
      <c r="K29" s="35"/>
    </row>
    <row r="30" spans="2:11" ht="12.75" hidden="1">
      <c r="B30" s="30" t="s">
        <v>26</v>
      </c>
      <c r="C30" s="29"/>
      <c r="D30" s="28"/>
      <c r="E30" s="33"/>
      <c r="F30" s="32"/>
      <c r="G30" s="28"/>
      <c r="H30" s="39"/>
      <c r="I30" s="50"/>
      <c r="J30" s="36"/>
      <c r="K30" s="35"/>
    </row>
    <row r="31" spans="2:11" ht="12.75" hidden="1">
      <c r="B31" s="30" t="s">
        <v>25</v>
      </c>
      <c r="C31" s="29">
        <f>C29</f>
        <v>1648.17</v>
      </c>
      <c r="D31" s="28">
        <f>(C31+2.91+103.8)</f>
        <v>1754.88</v>
      </c>
      <c r="E31" s="33">
        <f>E19</f>
        <v>930.08</v>
      </c>
      <c r="F31" s="32">
        <v>2701.78</v>
      </c>
      <c r="G31" s="28">
        <v>50.7</v>
      </c>
      <c r="H31" s="39">
        <f>F31+G31</f>
        <v>2752.48</v>
      </c>
      <c r="I31" s="50"/>
      <c r="J31" s="36"/>
      <c r="K31" s="35"/>
    </row>
    <row r="32" spans="2:11" ht="12.75" hidden="1">
      <c r="B32" s="30" t="s">
        <v>24</v>
      </c>
      <c r="C32" s="29">
        <f>C29</f>
        <v>1648.17</v>
      </c>
      <c r="D32" s="28">
        <f>D31</f>
        <v>1754.88</v>
      </c>
      <c r="E32" s="33">
        <f>E20</f>
        <v>2548.32</v>
      </c>
      <c r="F32" s="32">
        <v>4169.33</v>
      </c>
      <c r="G32" s="28">
        <v>50.7</v>
      </c>
      <c r="H32" s="39">
        <f>F32+G32</f>
        <v>4220.03</v>
      </c>
      <c r="I32" s="50"/>
      <c r="J32" s="36"/>
      <c r="K32" s="35"/>
    </row>
    <row r="33" spans="2:11" ht="12.75" hidden="1">
      <c r="B33" s="30" t="s">
        <v>23</v>
      </c>
      <c r="C33" s="29">
        <f>C29</f>
        <v>1648.17</v>
      </c>
      <c r="D33" s="28">
        <f>D31</f>
        <v>1754.88</v>
      </c>
      <c r="E33" s="33">
        <f>E21</f>
        <v>3500.26</v>
      </c>
      <c r="F33" s="32">
        <v>5028.2</v>
      </c>
      <c r="G33" s="28">
        <v>50.7</v>
      </c>
      <c r="H33" s="39">
        <f>F33+G33</f>
        <v>5078.9</v>
      </c>
      <c r="I33" s="50"/>
      <c r="J33" s="36"/>
      <c r="K33" s="35"/>
    </row>
    <row r="34" spans="2:11" ht="4.5" customHeight="1">
      <c r="B34" s="30"/>
      <c r="C34" s="29"/>
      <c r="D34" s="28"/>
      <c r="E34" s="33"/>
      <c r="F34" s="32"/>
      <c r="G34" s="28"/>
      <c r="H34" s="39"/>
      <c r="I34" s="50"/>
      <c r="J34" s="36"/>
      <c r="K34" s="35"/>
    </row>
    <row r="35" spans="2:11" ht="12.75" customHeight="1" thickBot="1">
      <c r="B35" s="51" t="s">
        <v>22</v>
      </c>
      <c r="C35" s="29"/>
      <c r="D35" s="28"/>
      <c r="E35" s="33"/>
      <c r="F35" s="32"/>
      <c r="G35" s="28"/>
      <c r="H35" s="39"/>
      <c r="I35" s="50"/>
      <c r="J35" s="36"/>
      <c r="K35" s="35"/>
    </row>
    <row r="36" spans="2:11" ht="12" customHeight="1" thickBot="1">
      <c r="B36" s="42" t="s">
        <v>21</v>
      </c>
      <c r="C36" s="29"/>
      <c r="D36" s="29"/>
      <c r="E36" s="33"/>
      <c r="F36" s="29"/>
      <c r="G36" s="29"/>
      <c r="H36" s="39"/>
      <c r="I36" s="49"/>
      <c r="J36" s="36"/>
      <c r="K36" s="5"/>
    </row>
    <row r="37" spans="2:11" ht="12.75">
      <c r="B37" s="42" t="s">
        <v>18</v>
      </c>
      <c r="C37" s="29"/>
      <c r="D37" s="29"/>
      <c r="E37" s="33"/>
      <c r="F37" s="29"/>
      <c r="G37" s="29"/>
      <c r="H37" s="39"/>
      <c r="I37" s="48"/>
      <c r="J37" s="36"/>
      <c r="K37" s="5"/>
    </row>
    <row r="38" spans="2:11" ht="12.75">
      <c r="B38" s="42" t="s">
        <v>7</v>
      </c>
      <c r="C38" s="29">
        <v>904.04</v>
      </c>
      <c r="D38" s="28">
        <f>C38+2.84+98.03</f>
        <v>1004.91</v>
      </c>
      <c r="E38" s="33">
        <f>E20</f>
        <v>2548.32</v>
      </c>
      <c r="F38" s="32">
        <f>D38+E38</f>
        <v>3553.23</v>
      </c>
      <c r="G38" s="28">
        <v>50.7</v>
      </c>
      <c r="H38" s="39">
        <f>F38+G38</f>
        <v>3603.93</v>
      </c>
      <c r="I38" s="47">
        <v>503</v>
      </c>
      <c r="J38" s="36"/>
      <c r="K38" s="35"/>
    </row>
    <row r="39" spans="2:11" ht="12.75">
      <c r="B39" s="42" t="s">
        <v>6</v>
      </c>
      <c r="C39" s="29">
        <v>2740.78</v>
      </c>
      <c r="D39" s="28">
        <f>C39+2.84+297.18</f>
        <v>3040.8</v>
      </c>
      <c r="E39" s="33">
        <f>E38</f>
        <v>2548.32</v>
      </c>
      <c r="F39" s="32">
        <f>D39+E39</f>
        <v>5589.120000000001</v>
      </c>
      <c r="G39" s="28">
        <v>50.7</v>
      </c>
      <c r="H39" s="39">
        <f>F39+G39</f>
        <v>5639.820000000001</v>
      </c>
      <c r="I39" s="47">
        <v>504</v>
      </c>
      <c r="J39" s="36"/>
      <c r="K39" s="35"/>
    </row>
    <row r="40" spans="2:11" ht="12.75">
      <c r="B40" s="42" t="s">
        <v>17</v>
      </c>
      <c r="C40" s="29"/>
      <c r="D40" s="28"/>
      <c r="E40" s="45"/>
      <c r="F40" s="29"/>
      <c r="G40" s="28"/>
      <c r="H40" s="39"/>
      <c r="I40" s="47"/>
      <c r="J40" s="36"/>
      <c r="K40" s="5"/>
    </row>
    <row r="41" spans="2:11" ht="12.75">
      <c r="B41" s="42" t="s">
        <v>7</v>
      </c>
      <c r="C41" s="29">
        <f>C38</f>
        <v>904.04</v>
      </c>
      <c r="D41" s="28">
        <f>D38</f>
        <v>1004.91</v>
      </c>
      <c r="E41" s="33">
        <f>E21</f>
        <v>3500.26</v>
      </c>
      <c r="F41" s="32">
        <f>D41+E41</f>
        <v>4505.17</v>
      </c>
      <c r="G41" s="28">
        <v>50.7</v>
      </c>
      <c r="H41" s="39">
        <f>F41+G41</f>
        <v>4555.87</v>
      </c>
      <c r="I41" s="47">
        <v>505</v>
      </c>
      <c r="J41" s="36"/>
      <c r="K41" s="35"/>
    </row>
    <row r="42" spans="2:11" ht="12.75">
      <c r="B42" s="42" t="s">
        <v>6</v>
      </c>
      <c r="C42" s="29">
        <f>C39</f>
        <v>2740.78</v>
      </c>
      <c r="D42" s="28">
        <f>D39</f>
        <v>3040.8</v>
      </c>
      <c r="E42" s="33">
        <f>E21</f>
        <v>3500.26</v>
      </c>
      <c r="F42" s="32">
        <f>D42+E42</f>
        <v>6541.06</v>
      </c>
      <c r="G42" s="28">
        <v>50.7</v>
      </c>
      <c r="H42" s="39">
        <f>F42+G42</f>
        <v>6591.76</v>
      </c>
      <c r="I42" s="46">
        <v>506</v>
      </c>
      <c r="J42" s="36"/>
      <c r="K42" s="35"/>
    </row>
    <row r="43" spans="2:11" ht="12.75">
      <c r="B43" s="42" t="s">
        <v>16</v>
      </c>
      <c r="C43" s="29"/>
      <c r="D43" s="28"/>
      <c r="E43" s="45"/>
      <c r="F43" s="29"/>
      <c r="G43" s="28"/>
      <c r="H43" s="39"/>
      <c r="I43" s="44"/>
      <c r="J43" s="36"/>
      <c r="K43" s="35"/>
    </row>
    <row r="44" spans="2:11" ht="12.75">
      <c r="B44" s="42" t="s">
        <v>7</v>
      </c>
      <c r="C44" s="29">
        <f>C41</f>
        <v>904.04</v>
      </c>
      <c r="D44" s="28">
        <f>D38</f>
        <v>1004.91</v>
      </c>
      <c r="E44" s="33">
        <f>E19</f>
        <v>930.08</v>
      </c>
      <c r="F44" s="32">
        <f>D44+E44</f>
        <v>1934.99</v>
      </c>
      <c r="G44" s="28">
        <v>50.7</v>
      </c>
      <c r="H44" s="39">
        <f>F44+G44</f>
        <v>1985.69</v>
      </c>
      <c r="I44" s="44"/>
      <c r="J44" s="36"/>
      <c r="K44" s="35"/>
    </row>
    <row r="45" spans="2:11" ht="12.75">
      <c r="B45" s="42" t="s">
        <v>6</v>
      </c>
      <c r="C45" s="29">
        <f>C42</f>
        <v>2740.78</v>
      </c>
      <c r="D45" s="28">
        <f>D39</f>
        <v>3040.8</v>
      </c>
      <c r="E45" s="33">
        <f>E19</f>
        <v>930.08</v>
      </c>
      <c r="F45" s="32">
        <f>D45+E45</f>
        <v>3970.88</v>
      </c>
      <c r="G45" s="28">
        <v>50.7</v>
      </c>
      <c r="H45" s="39">
        <f>F45+G45</f>
        <v>4021.58</v>
      </c>
      <c r="I45" s="44"/>
      <c r="J45" s="36"/>
      <c r="K45" s="35"/>
    </row>
    <row r="46" spans="2:11" ht="11.25" customHeight="1">
      <c r="B46" s="42" t="s">
        <v>20</v>
      </c>
      <c r="C46" s="29"/>
      <c r="D46" s="28"/>
      <c r="E46" s="33"/>
      <c r="F46" s="28"/>
      <c r="G46" s="28"/>
      <c r="H46" s="39"/>
      <c r="I46" s="44"/>
      <c r="J46" s="36"/>
      <c r="K46" s="35"/>
    </row>
    <row r="47" spans="2:11" ht="12.75">
      <c r="B47" s="42" t="s">
        <v>18</v>
      </c>
      <c r="C47" s="29"/>
      <c r="D47" s="28"/>
      <c r="E47" s="33"/>
      <c r="F47" s="28"/>
      <c r="G47" s="28"/>
      <c r="H47" s="39"/>
      <c r="I47" s="44"/>
      <c r="J47" s="36"/>
      <c r="K47" s="35"/>
    </row>
    <row r="48" spans="2:11" ht="12.75">
      <c r="B48" s="42" t="s">
        <v>7</v>
      </c>
      <c r="C48" s="29">
        <f>C38</f>
        <v>904.04</v>
      </c>
      <c r="D48" s="28">
        <f>C48+2.84+90.05</f>
        <v>996.93</v>
      </c>
      <c r="E48" s="33">
        <f>E20</f>
        <v>2548.32</v>
      </c>
      <c r="F48" s="32">
        <f>D48+E48</f>
        <v>3545.25</v>
      </c>
      <c r="G48" s="28">
        <v>50.7</v>
      </c>
      <c r="H48" s="39">
        <f>F48+G48</f>
        <v>3595.95</v>
      </c>
      <c r="I48" s="44"/>
      <c r="J48" s="36"/>
      <c r="K48" s="35"/>
    </row>
    <row r="49" spans="2:11" ht="12.75">
      <c r="B49" s="42" t="s">
        <v>6</v>
      </c>
      <c r="C49" s="29">
        <f>C39</f>
        <v>2740.78</v>
      </c>
      <c r="D49" s="28">
        <f>C49+2.84+273.01</f>
        <v>3016.63</v>
      </c>
      <c r="E49" s="33">
        <f>E48</f>
        <v>2548.32</v>
      </c>
      <c r="F49" s="32">
        <f>D49+E49</f>
        <v>5564.950000000001</v>
      </c>
      <c r="G49" s="28">
        <v>50.7</v>
      </c>
      <c r="H49" s="39">
        <f>F49+G49</f>
        <v>5615.650000000001</v>
      </c>
      <c r="I49" s="44"/>
      <c r="J49" s="36"/>
      <c r="K49" s="35"/>
    </row>
    <row r="50" spans="2:11" ht="12.75">
      <c r="B50" s="42" t="s">
        <v>17</v>
      </c>
      <c r="C50" s="29"/>
      <c r="D50" s="28"/>
      <c r="E50" s="45"/>
      <c r="F50" s="28"/>
      <c r="G50" s="28"/>
      <c r="H50" s="39"/>
      <c r="I50" s="44"/>
      <c r="J50" s="36"/>
      <c r="K50" s="35"/>
    </row>
    <row r="51" spans="2:11" ht="12.75">
      <c r="B51" s="42" t="s">
        <v>7</v>
      </c>
      <c r="C51" s="29">
        <f>C48</f>
        <v>904.04</v>
      </c>
      <c r="D51" s="28">
        <f>D48</f>
        <v>996.93</v>
      </c>
      <c r="E51" s="33">
        <f>E21</f>
        <v>3500.26</v>
      </c>
      <c r="F51" s="32">
        <f>D51+E51</f>
        <v>4497.1900000000005</v>
      </c>
      <c r="G51" s="28">
        <v>50.7</v>
      </c>
      <c r="H51" s="39">
        <f>F51+G51</f>
        <v>4547.89</v>
      </c>
      <c r="I51" s="44"/>
      <c r="J51" s="36"/>
      <c r="K51" s="35"/>
    </row>
    <row r="52" spans="2:11" ht="12.75">
      <c r="B52" s="42" t="s">
        <v>6</v>
      </c>
      <c r="C52" s="29">
        <f>C49</f>
        <v>2740.78</v>
      </c>
      <c r="D52" s="28">
        <f>D49</f>
        <v>3016.63</v>
      </c>
      <c r="E52" s="33">
        <f>E21</f>
        <v>3500.26</v>
      </c>
      <c r="F52" s="32">
        <f>D52+E52</f>
        <v>6516.89</v>
      </c>
      <c r="G52" s="28">
        <v>50.7</v>
      </c>
      <c r="H52" s="39">
        <f>F52+G52</f>
        <v>6567.59</v>
      </c>
      <c r="I52" s="44"/>
      <c r="J52" s="36"/>
      <c r="K52" s="35"/>
    </row>
    <row r="53" spans="2:11" ht="12.75">
      <c r="B53" s="42" t="s">
        <v>16</v>
      </c>
      <c r="C53" s="29"/>
      <c r="D53" s="28"/>
      <c r="E53" s="45"/>
      <c r="F53" s="28"/>
      <c r="G53" s="28"/>
      <c r="H53" s="39"/>
      <c r="I53" s="44"/>
      <c r="J53" s="36"/>
      <c r="K53" s="35"/>
    </row>
    <row r="54" spans="2:11" ht="12.75">
      <c r="B54" s="42" t="s">
        <v>7</v>
      </c>
      <c r="C54" s="29">
        <f>C51</f>
        <v>904.04</v>
      </c>
      <c r="D54" s="28">
        <f>D48</f>
        <v>996.93</v>
      </c>
      <c r="E54" s="33">
        <f>E19</f>
        <v>930.08</v>
      </c>
      <c r="F54" s="32">
        <f>D54+E54</f>
        <v>1927.01</v>
      </c>
      <c r="G54" s="28">
        <v>50.7</v>
      </c>
      <c r="H54" s="39">
        <f>F54+G54</f>
        <v>1977.71</v>
      </c>
      <c r="I54" s="44"/>
      <c r="J54" s="36"/>
      <c r="K54" s="35"/>
    </row>
    <row r="55" spans="2:11" ht="12.75">
      <c r="B55" s="42" t="s">
        <v>6</v>
      </c>
      <c r="C55" s="29">
        <f>C52</f>
        <v>2740.78</v>
      </c>
      <c r="D55" s="28">
        <f>D49</f>
        <v>3016.63</v>
      </c>
      <c r="E55" s="33">
        <f>E19</f>
        <v>930.08</v>
      </c>
      <c r="F55" s="32">
        <f>D55+E55</f>
        <v>3946.71</v>
      </c>
      <c r="G55" s="28">
        <v>50.7</v>
      </c>
      <c r="H55" s="39">
        <f>F55+G55</f>
        <v>3997.41</v>
      </c>
      <c r="I55" s="44"/>
      <c r="J55" s="36"/>
      <c r="K55" s="35"/>
    </row>
    <row r="56" spans="2:11" ht="10.5" customHeight="1" hidden="1">
      <c r="B56" s="42" t="s">
        <v>19</v>
      </c>
      <c r="C56" s="29"/>
      <c r="D56" s="28"/>
      <c r="E56" s="33"/>
      <c r="F56" s="28"/>
      <c r="G56" s="28"/>
      <c r="H56" s="39"/>
      <c r="I56" s="44"/>
      <c r="J56" s="36"/>
      <c r="K56" s="35"/>
    </row>
    <row r="57" spans="2:11" ht="12.75" hidden="1">
      <c r="B57" s="42" t="s">
        <v>18</v>
      </c>
      <c r="C57" s="29"/>
      <c r="D57" s="28"/>
      <c r="E57" s="33"/>
      <c r="F57" s="28"/>
      <c r="G57" s="28"/>
      <c r="H57" s="39"/>
      <c r="I57" s="44"/>
      <c r="J57" s="36"/>
      <c r="K57" s="35"/>
    </row>
    <row r="58" spans="2:11" ht="12.75" hidden="1">
      <c r="B58" s="42" t="s">
        <v>7</v>
      </c>
      <c r="C58" s="29">
        <f>C38</f>
        <v>904.04</v>
      </c>
      <c r="D58" s="28">
        <f>C58+2.91+97.56</f>
        <v>1004.51</v>
      </c>
      <c r="E58" s="33">
        <f>E48</f>
        <v>2548.32</v>
      </c>
      <c r="F58" s="28">
        <v>3425.89</v>
      </c>
      <c r="G58" s="28">
        <v>50.7</v>
      </c>
      <c r="H58" s="39">
        <f>F58+G58</f>
        <v>3476.5899999999997</v>
      </c>
      <c r="I58" s="44"/>
      <c r="J58" s="36"/>
      <c r="K58" s="35"/>
    </row>
    <row r="59" spans="2:11" ht="12.75" hidden="1">
      <c r="B59" s="42" t="s">
        <v>6</v>
      </c>
      <c r="C59" s="29">
        <f>C39</f>
        <v>2740.78</v>
      </c>
      <c r="D59" s="28">
        <f>C59+2.91+253.73</f>
        <v>2997.42</v>
      </c>
      <c r="E59" s="33">
        <f>E58</f>
        <v>2548.32</v>
      </c>
      <c r="F59" s="28">
        <v>4949.34</v>
      </c>
      <c r="G59" s="28">
        <v>50.7</v>
      </c>
      <c r="H59" s="39">
        <f>F59+G59</f>
        <v>5000.04</v>
      </c>
      <c r="I59" s="44"/>
      <c r="J59" s="36"/>
      <c r="K59" s="35"/>
    </row>
    <row r="60" spans="2:11" ht="12.75" hidden="1">
      <c r="B60" s="42" t="s">
        <v>17</v>
      </c>
      <c r="C60" s="29"/>
      <c r="D60" s="28"/>
      <c r="E60" s="45"/>
      <c r="F60" s="28"/>
      <c r="G60" s="28"/>
      <c r="H60" s="39"/>
      <c r="I60" s="44"/>
      <c r="J60" s="36"/>
      <c r="K60" s="35"/>
    </row>
    <row r="61" spans="2:11" ht="12.75" hidden="1">
      <c r="B61" s="42" t="s">
        <v>7</v>
      </c>
      <c r="C61" s="29">
        <f>C58</f>
        <v>904.04</v>
      </c>
      <c r="D61" s="28">
        <f>D58</f>
        <v>1004.51</v>
      </c>
      <c r="E61" s="33">
        <f>E42</f>
        <v>3500.26</v>
      </c>
      <c r="F61" s="28">
        <v>4314.76</v>
      </c>
      <c r="G61" s="28">
        <v>50.7</v>
      </c>
      <c r="H61" s="39">
        <f>F61+G61</f>
        <v>4365.46</v>
      </c>
      <c r="I61" s="44"/>
      <c r="J61" s="36"/>
      <c r="K61" s="35"/>
    </row>
    <row r="62" spans="2:11" ht="12.75" hidden="1">
      <c r="B62" s="42" t="s">
        <v>6</v>
      </c>
      <c r="C62" s="29">
        <f>C59</f>
        <v>2740.78</v>
      </c>
      <c r="D62" s="28">
        <f>D59</f>
        <v>2997.42</v>
      </c>
      <c r="E62" s="33">
        <f>E42</f>
        <v>3500.26</v>
      </c>
      <c r="F62" s="28">
        <v>5838.21</v>
      </c>
      <c r="G62" s="28">
        <v>50.7</v>
      </c>
      <c r="H62" s="39">
        <f>F62+G62</f>
        <v>5888.91</v>
      </c>
      <c r="I62" s="44"/>
      <c r="J62" s="36"/>
      <c r="K62" s="35"/>
    </row>
    <row r="63" spans="2:11" ht="12.75" hidden="1">
      <c r="B63" s="42" t="s">
        <v>16</v>
      </c>
      <c r="C63" s="29"/>
      <c r="D63" s="28"/>
      <c r="E63" s="45"/>
      <c r="F63" s="28"/>
      <c r="G63" s="28"/>
      <c r="H63" s="39"/>
      <c r="I63" s="44"/>
      <c r="J63" s="36"/>
      <c r="K63" s="35"/>
    </row>
    <row r="64" spans="2:11" ht="13.5" hidden="1" thickBot="1">
      <c r="B64" s="42" t="s">
        <v>7</v>
      </c>
      <c r="C64" s="29">
        <f>C61</f>
        <v>904.04</v>
      </c>
      <c r="D64" s="28">
        <f>D58</f>
        <v>1004.51</v>
      </c>
      <c r="E64" s="33">
        <f>E54</f>
        <v>930.08</v>
      </c>
      <c r="F64" s="28">
        <v>1958.34</v>
      </c>
      <c r="G64" s="28">
        <v>50.7</v>
      </c>
      <c r="H64" s="39">
        <f>F64+G64</f>
        <v>2009.04</v>
      </c>
      <c r="I64" s="43"/>
      <c r="J64" s="36"/>
      <c r="K64" s="5"/>
    </row>
    <row r="65" spans="2:11" ht="14.25" customHeight="1" hidden="1">
      <c r="B65" s="42" t="s">
        <v>6</v>
      </c>
      <c r="C65" s="29">
        <f>C62</f>
        <v>2740.78</v>
      </c>
      <c r="D65" s="28">
        <f>D59</f>
        <v>2997.42</v>
      </c>
      <c r="E65" s="33">
        <f>E54</f>
        <v>930.08</v>
      </c>
      <c r="F65" s="28">
        <v>3481.79</v>
      </c>
      <c r="G65" s="28">
        <v>50.7</v>
      </c>
      <c r="H65" s="39">
        <f>F65+G65</f>
        <v>3532.49</v>
      </c>
      <c r="I65" s="2"/>
      <c r="J65" s="36"/>
      <c r="K65" s="5"/>
    </row>
    <row r="66" spans="2:11" ht="14.25" customHeight="1">
      <c r="B66" s="41" t="s">
        <v>15</v>
      </c>
      <c r="C66" s="29"/>
      <c r="D66" s="28"/>
      <c r="E66" s="33"/>
      <c r="F66" s="28"/>
      <c r="G66" s="28"/>
      <c r="H66" s="39"/>
      <c r="I66" s="2"/>
      <c r="J66" s="36"/>
      <c r="K66" s="5"/>
    </row>
    <row r="67" spans="2:11" ht="14.25" customHeight="1">
      <c r="B67" s="40" t="s">
        <v>14</v>
      </c>
      <c r="C67" s="29"/>
      <c r="D67" s="28"/>
      <c r="E67" s="33"/>
      <c r="F67" s="28"/>
      <c r="G67" s="28"/>
      <c r="H67" s="39"/>
      <c r="I67" s="2"/>
      <c r="J67" s="36"/>
      <c r="K67" s="5"/>
    </row>
    <row r="68" spans="2:11" ht="12" customHeight="1">
      <c r="B68" s="30" t="s">
        <v>10</v>
      </c>
      <c r="C68" s="29"/>
      <c r="D68" s="29"/>
      <c r="E68" s="33"/>
      <c r="F68" s="28">
        <f>F19-E19</f>
        <v>1829.7200000000003</v>
      </c>
      <c r="G68" s="28">
        <v>50.7</v>
      </c>
      <c r="H68" s="37">
        <f>F68+G68</f>
        <v>1880.4200000000003</v>
      </c>
      <c r="I68" s="34">
        <v>570.573</v>
      </c>
      <c r="J68" s="36"/>
      <c r="K68" s="35"/>
    </row>
    <row r="69" spans="2:11" ht="15" customHeight="1">
      <c r="B69" s="30" t="s">
        <v>9</v>
      </c>
      <c r="C69" s="29"/>
      <c r="D69" s="29"/>
      <c r="E69" s="33"/>
      <c r="F69" s="28">
        <f>F23-E23</f>
        <v>1815.1800000000003</v>
      </c>
      <c r="G69" s="28">
        <f>G68</f>
        <v>50.7</v>
      </c>
      <c r="H69" s="37">
        <f>F69+G69</f>
        <v>1865.8800000000003</v>
      </c>
      <c r="I69" s="34"/>
      <c r="J69" s="36"/>
      <c r="K69" s="35"/>
    </row>
    <row r="70" spans="2:11" ht="15.75" customHeight="1" hidden="1">
      <c r="B70" s="30" t="s">
        <v>13</v>
      </c>
      <c r="C70" s="29"/>
      <c r="D70" s="29"/>
      <c r="E70" s="33"/>
      <c r="F70" s="28">
        <f>F27-E27</f>
        <v>1822.4700000000003</v>
      </c>
      <c r="G70" s="28">
        <f>G68</f>
        <v>50.7</v>
      </c>
      <c r="H70" s="37">
        <f>F70+G70</f>
        <v>1873.1700000000003</v>
      </c>
      <c r="I70" s="34"/>
      <c r="J70" s="36"/>
      <c r="K70" s="35"/>
    </row>
    <row r="71" spans="2:11" ht="13.5" customHeight="1" hidden="1">
      <c r="B71" s="30" t="s">
        <v>12</v>
      </c>
      <c r="C71" s="29"/>
      <c r="D71" s="29"/>
      <c r="E71" s="33"/>
      <c r="F71" s="28">
        <f>F31-E31</f>
        <v>1771.7000000000003</v>
      </c>
      <c r="G71" s="28">
        <f>G70</f>
        <v>50.7</v>
      </c>
      <c r="H71" s="37">
        <f>F71+G71</f>
        <v>1822.4000000000003</v>
      </c>
      <c r="I71" s="34"/>
      <c r="J71" s="36"/>
      <c r="K71" s="35"/>
    </row>
    <row r="72" spans="2:11" ht="13.5" customHeight="1">
      <c r="B72" s="38" t="s">
        <v>11</v>
      </c>
      <c r="C72" s="29"/>
      <c r="D72" s="29"/>
      <c r="E72" s="33"/>
      <c r="F72" s="28"/>
      <c r="G72" s="28"/>
      <c r="H72" s="37"/>
      <c r="I72" s="34"/>
      <c r="J72" s="36"/>
      <c r="K72" s="35"/>
    </row>
    <row r="73" spans="2:11" ht="12.75" customHeight="1">
      <c r="B73" s="30" t="s">
        <v>10</v>
      </c>
      <c r="C73" s="29"/>
      <c r="D73" s="29"/>
      <c r="E73" s="33"/>
      <c r="F73" s="28"/>
      <c r="G73" s="28"/>
      <c r="H73" s="37"/>
      <c r="I73" s="34"/>
      <c r="J73" s="36"/>
      <c r="K73" s="35"/>
    </row>
    <row r="74" spans="2:11" ht="12.75">
      <c r="B74" s="30" t="s">
        <v>7</v>
      </c>
      <c r="C74" s="29"/>
      <c r="D74" s="29"/>
      <c r="E74" s="33"/>
      <c r="F74" s="28">
        <f>F38-E20</f>
        <v>1004.9099999999999</v>
      </c>
      <c r="G74" s="28">
        <f>G68</f>
        <v>50.7</v>
      </c>
      <c r="H74" s="37">
        <f>F74+G74</f>
        <v>1055.61</v>
      </c>
      <c r="I74" s="34"/>
      <c r="J74" s="36"/>
      <c r="K74" s="35"/>
    </row>
    <row r="75" spans="2:11" ht="12.75">
      <c r="B75" s="30" t="s">
        <v>6</v>
      </c>
      <c r="C75" s="29"/>
      <c r="D75" s="29"/>
      <c r="E75" s="33"/>
      <c r="F75" s="28">
        <f>F39-E39</f>
        <v>3040.8000000000006</v>
      </c>
      <c r="G75" s="28">
        <f>G74</f>
        <v>50.7</v>
      </c>
      <c r="H75" s="37">
        <f>F75+G75</f>
        <v>3091.5000000000005</v>
      </c>
      <c r="I75" s="34"/>
      <c r="J75" s="36"/>
      <c r="K75" s="35"/>
    </row>
    <row r="76" spans="2:11" ht="10.5" customHeight="1">
      <c r="B76" s="30" t="s">
        <v>9</v>
      </c>
      <c r="C76" s="29"/>
      <c r="D76" s="29"/>
      <c r="E76" s="33"/>
      <c r="F76" s="32"/>
      <c r="G76" s="27"/>
      <c r="H76" s="31"/>
      <c r="I76" s="34"/>
      <c r="J76" s="2"/>
      <c r="K76" s="2"/>
    </row>
    <row r="77" spans="2:11" ht="12.75">
      <c r="B77" s="30" t="s">
        <v>7</v>
      </c>
      <c r="C77" s="29"/>
      <c r="D77" s="29"/>
      <c r="E77" s="33"/>
      <c r="F77" s="28">
        <f>F48-E48</f>
        <v>996.9299999999998</v>
      </c>
      <c r="G77" s="27">
        <f>G74</f>
        <v>50.7</v>
      </c>
      <c r="H77" s="26">
        <f>F77+G77</f>
        <v>1047.6299999999999</v>
      </c>
      <c r="I77" s="20"/>
      <c r="J77" s="2"/>
      <c r="K77" s="2"/>
    </row>
    <row r="78" spans="2:11" ht="12.75">
      <c r="B78" s="30" t="s">
        <v>6</v>
      </c>
      <c r="C78" s="29"/>
      <c r="D78" s="29"/>
      <c r="E78" s="33"/>
      <c r="F78" s="28">
        <f>F49-E49</f>
        <v>3016.6300000000006</v>
      </c>
      <c r="G78" s="27">
        <f>G77</f>
        <v>50.7</v>
      </c>
      <c r="H78" s="26">
        <f>F78+G78</f>
        <v>3067.3300000000004</v>
      </c>
      <c r="I78" s="20"/>
      <c r="J78" s="2"/>
      <c r="K78" s="2"/>
    </row>
    <row r="79" spans="2:11" ht="12" customHeight="1" hidden="1">
      <c r="B79" s="30" t="s">
        <v>8</v>
      </c>
      <c r="C79" s="29"/>
      <c r="D79" s="29"/>
      <c r="E79" s="29"/>
      <c r="F79" s="32"/>
      <c r="G79" s="27"/>
      <c r="H79" s="31"/>
      <c r="I79" s="20"/>
      <c r="J79" s="2"/>
      <c r="K79" s="2"/>
    </row>
    <row r="80" spans="2:11" ht="12.75" hidden="1">
      <c r="B80" s="30" t="s">
        <v>7</v>
      </c>
      <c r="C80" s="29"/>
      <c r="D80" s="29"/>
      <c r="E80" s="29"/>
      <c r="F80" s="28">
        <f>F58-E58</f>
        <v>877.5699999999997</v>
      </c>
      <c r="G80" s="27">
        <f>G77</f>
        <v>50.7</v>
      </c>
      <c r="H80" s="26">
        <f>F80+G80</f>
        <v>928.2699999999998</v>
      </c>
      <c r="I80" s="20"/>
      <c r="J80" s="2"/>
      <c r="K80" s="2"/>
    </row>
    <row r="81" spans="2:11" ht="13.5" hidden="1" thickBot="1">
      <c r="B81" s="25" t="s">
        <v>6</v>
      </c>
      <c r="C81" s="24"/>
      <c r="D81" s="24"/>
      <c r="E81" s="24"/>
      <c r="F81" s="23">
        <f>F59-E59</f>
        <v>2401.02</v>
      </c>
      <c r="G81" s="22">
        <f>G80</f>
        <v>50.7</v>
      </c>
      <c r="H81" s="21">
        <f>F81+G81</f>
        <v>2451.72</v>
      </c>
      <c r="I81" s="20"/>
      <c r="J81" s="2"/>
      <c r="K81" s="2"/>
    </row>
    <row r="82" spans="2:12" ht="15.75" customHeight="1">
      <c r="B82" s="2"/>
      <c r="C82" s="2"/>
      <c r="D82" s="19"/>
      <c r="E82" s="19"/>
      <c r="F82" s="8"/>
      <c r="G82" s="18"/>
      <c r="H82" s="18"/>
      <c r="I82" s="2"/>
      <c r="J82" s="2"/>
      <c r="K82" s="2"/>
      <c r="L82" s="2"/>
    </row>
    <row r="83" spans="2:12" ht="13.5" customHeight="1">
      <c r="B83" s="17" t="s">
        <v>5</v>
      </c>
      <c r="C83" s="17"/>
      <c r="D83" s="17"/>
      <c r="E83" s="17"/>
      <c r="F83" s="16"/>
      <c r="G83" s="15"/>
      <c r="H83" s="14"/>
      <c r="I83" s="9"/>
      <c r="J83" s="9"/>
      <c r="K83" s="2"/>
      <c r="L83" s="2"/>
    </row>
    <row r="84" spans="2:12" ht="14.25" customHeight="1" hidden="1">
      <c r="B84" s="2"/>
      <c r="C84" s="2"/>
      <c r="D84" s="2"/>
      <c r="E84" s="13"/>
      <c r="F84" s="10"/>
      <c r="G84" s="2"/>
      <c r="H84" s="12"/>
      <c r="I84" s="8"/>
      <c r="J84" s="9"/>
      <c r="K84" s="2"/>
      <c r="L84" s="2"/>
    </row>
    <row r="85" spans="2:12" ht="12.75">
      <c r="B85" s="123" t="s">
        <v>4</v>
      </c>
      <c r="C85" s="123"/>
      <c r="D85" s="123"/>
      <c r="E85" s="11"/>
      <c r="F85" s="10"/>
      <c r="G85" s="10"/>
      <c r="H85" s="12" t="s">
        <v>3</v>
      </c>
      <c r="I85" s="8"/>
      <c r="J85" s="9"/>
      <c r="K85" s="2"/>
      <c r="L85" s="2"/>
    </row>
    <row r="86" spans="2:12" ht="12.75">
      <c r="B86" s="13"/>
      <c r="C86" s="13"/>
      <c r="D86" s="13"/>
      <c r="E86" s="11"/>
      <c r="F86" s="10"/>
      <c r="G86" s="10"/>
      <c r="H86" s="12"/>
      <c r="I86" s="8"/>
      <c r="J86" s="9"/>
      <c r="K86" s="2"/>
      <c r="L86" s="2"/>
    </row>
    <row r="87" spans="2:12" ht="12.75">
      <c r="B87" s="13"/>
      <c r="C87" s="13"/>
      <c r="D87" s="13"/>
      <c r="E87" s="11"/>
      <c r="F87" s="10"/>
      <c r="G87" s="10"/>
      <c r="H87" s="12"/>
      <c r="I87" s="8"/>
      <c r="J87" s="9"/>
      <c r="K87" s="2"/>
      <c r="L87" s="2"/>
    </row>
    <row r="88" spans="2:12" ht="12.75">
      <c r="B88" s="5" t="s">
        <v>2</v>
      </c>
      <c r="C88" s="11"/>
      <c r="D88" s="11"/>
      <c r="E88" s="11"/>
      <c r="F88" s="10"/>
      <c r="G88" s="10"/>
      <c r="H88" s="10"/>
      <c r="I88" s="8"/>
      <c r="J88" s="9"/>
      <c r="K88" s="2"/>
      <c r="L88" s="2"/>
    </row>
    <row r="89" spans="2:12" ht="12.75">
      <c r="B89" s="5" t="s">
        <v>1</v>
      </c>
      <c r="C89" s="11"/>
      <c r="D89" s="11"/>
      <c r="E89" s="11"/>
      <c r="F89" s="10"/>
      <c r="G89" s="10"/>
      <c r="H89" s="10"/>
      <c r="I89" s="8"/>
      <c r="J89" s="9"/>
      <c r="K89" s="2"/>
      <c r="L89" s="2"/>
    </row>
    <row r="90" spans="3:12" ht="12.75">
      <c r="C90" s="11"/>
      <c r="D90" s="11"/>
      <c r="E90" s="11"/>
      <c r="F90" s="10"/>
      <c r="G90" s="10"/>
      <c r="H90" s="10"/>
      <c r="I90" s="8"/>
      <c r="J90" s="9"/>
      <c r="K90" s="2"/>
      <c r="L90" s="2"/>
    </row>
    <row r="91" spans="2:12" ht="12.75">
      <c r="B91" s="11"/>
      <c r="C91" s="11"/>
      <c r="D91" s="11"/>
      <c r="E91" s="11"/>
      <c r="F91" s="10"/>
      <c r="G91" s="10"/>
      <c r="H91" s="10"/>
      <c r="I91" s="8"/>
      <c r="J91" s="9"/>
      <c r="K91" s="2"/>
      <c r="L91" s="2"/>
    </row>
    <row r="92" spans="2:12" ht="12.75">
      <c r="B92" s="11"/>
      <c r="C92" s="11"/>
      <c r="D92" s="11"/>
      <c r="E92" s="11"/>
      <c r="F92" s="10"/>
      <c r="G92" s="10"/>
      <c r="H92" s="10"/>
      <c r="I92" s="8"/>
      <c r="J92" s="9"/>
      <c r="K92" s="2"/>
      <c r="L92" s="2"/>
    </row>
    <row r="93" spans="2:12" ht="12.75">
      <c r="B93" s="11"/>
      <c r="C93" s="11"/>
      <c r="D93" s="11"/>
      <c r="E93" s="11"/>
      <c r="F93" s="10"/>
      <c r="G93" s="10"/>
      <c r="H93" s="10"/>
      <c r="I93" s="8"/>
      <c r="J93" s="9"/>
      <c r="K93" s="2"/>
      <c r="L93" s="2"/>
    </row>
    <row r="94" spans="2:12" ht="12.75">
      <c r="B94" s="11"/>
      <c r="C94" s="11"/>
      <c r="D94" s="11"/>
      <c r="E94" s="11"/>
      <c r="F94" s="10"/>
      <c r="G94" s="10"/>
      <c r="H94" s="10"/>
      <c r="I94" s="8"/>
      <c r="J94" s="9"/>
      <c r="K94" s="2"/>
      <c r="L94" s="2"/>
    </row>
    <row r="95" spans="2:12" ht="12.75">
      <c r="B95" s="11"/>
      <c r="C95" s="11"/>
      <c r="D95" s="11"/>
      <c r="E95" s="11"/>
      <c r="F95" s="10"/>
      <c r="G95" s="10"/>
      <c r="H95" s="10"/>
      <c r="I95" s="8"/>
      <c r="J95" s="9"/>
      <c r="K95" s="2"/>
      <c r="L95" s="2"/>
    </row>
    <row r="96" spans="2:12" ht="12.75">
      <c r="B96" s="11"/>
      <c r="C96" s="11"/>
      <c r="D96" s="11"/>
      <c r="E96" s="11"/>
      <c r="F96" s="10"/>
      <c r="G96" s="10"/>
      <c r="H96" s="10"/>
      <c r="I96" s="8"/>
      <c r="J96" s="9"/>
      <c r="K96" s="2"/>
      <c r="L96" s="2"/>
    </row>
    <row r="97" spans="2:12" ht="12.75">
      <c r="B97" s="11"/>
      <c r="C97" s="11"/>
      <c r="D97" s="11"/>
      <c r="E97" s="11"/>
      <c r="F97" s="10"/>
      <c r="G97" s="10"/>
      <c r="H97" s="10"/>
      <c r="I97" s="8"/>
      <c r="J97" s="9"/>
      <c r="K97" s="2"/>
      <c r="L97" s="2"/>
    </row>
    <row r="98" spans="2:12" ht="12.75">
      <c r="B98" s="11"/>
      <c r="C98" s="11"/>
      <c r="D98" s="11"/>
      <c r="E98" s="11"/>
      <c r="F98" s="10"/>
      <c r="G98" s="10"/>
      <c r="H98" s="10"/>
      <c r="I98" s="8"/>
      <c r="J98" s="9"/>
      <c r="K98" s="2"/>
      <c r="L98" s="2"/>
    </row>
    <row r="99" spans="2:12" ht="12.75">
      <c r="B99" s="11"/>
      <c r="C99" s="11"/>
      <c r="D99" s="11"/>
      <c r="E99" s="11"/>
      <c r="F99" s="10"/>
      <c r="G99" s="10"/>
      <c r="H99" s="10"/>
      <c r="I99" s="8"/>
      <c r="J99" s="9"/>
      <c r="K99" s="2"/>
      <c r="L99" s="2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9"/>
      <c r="K100" s="2"/>
      <c r="L100" s="2"/>
    </row>
    <row r="101" spans="2:12" ht="15">
      <c r="B101" s="8"/>
      <c r="C101" s="8"/>
      <c r="D101" s="8"/>
      <c r="E101" s="8"/>
      <c r="F101" s="8"/>
      <c r="G101" s="8"/>
      <c r="H101" s="8"/>
      <c r="I101" s="7"/>
      <c r="J101" s="2"/>
      <c r="K101" s="2"/>
      <c r="L101" s="2"/>
    </row>
    <row r="102" spans="3:12" ht="15">
      <c r="C102" s="5"/>
      <c r="D102" s="5"/>
      <c r="E102" s="5"/>
      <c r="F102" s="7"/>
      <c r="G102" s="7"/>
      <c r="H102" s="6"/>
      <c r="I102" s="6"/>
      <c r="J102" s="2"/>
      <c r="K102" s="2"/>
      <c r="L102" s="2"/>
    </row>
    <row r="103" spans="3:12" ht="12.75">
      <c r="C103" s="5"/>
      <c r="D103" s="5"/>
      <c r="E103" s="5"/>
      <c r="F103" s="2"/>
      <c r="G103" s="2"/>
      <c r="H103" s="2"/>
      <c r="I103" s="2"/>
      <c r="J103" s="2"/>
      <c r="K103" s="2"/>
      <c r="L103" s="2"/>
    </row>
    <row r="104" spans="2:12" ht="4.5" customHeight="1">
      <c r="B104" s="5"/>
      <c r="C104" s="5"/>
      <c r="D104" s="5"/>
      <c r="E104" s="5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 hidden="1">
      <c r="B106" s="4" t="s">
        <v>0</v>
      </c>
      <c r="C106" s="4"/>
      <c r="D106" s="4"/>
      <c r="E106" s="4"/>
      <c r="F106" s="3"/>
      <c r="G106" s="3"/>
      <c r="H106" s="3"/>
      <c r="I106" s="2"/>
      <c r="J106" s="2"/>
      <c r="K106" s="2"/>
      <c r="L106" s="2"/>
    </row>
    <row r="107" spans="2:12" ht="12.75">
      <c r="B107" s="3"/>
      <c r="C107" s="3"/>
      <c r="D107" s="3"/>
      <c r="E107" s="3"/>
      <c r="F107" s="3"/>
      <c r="G107" s="3"/>
      <c r="H107" s="3"/>
      <c r="I107" s="2"/>
      <c r="J107" s="2"/>
      <c r="K107" s="2"/>
      <c r="L107" s="2"/>
    </row>
    <row r="108" spans="2:12" ht="12.75">
      <c r="B108" s="3"/>
      <c r="C108" s="3"/>
      <c r="D108" s="3"/>
      <c r="E108" s="3"/>
      <c r="F108" s="3"/>
      <c r="G108" s="3"/>
      <c r="H108" s="3"/>
      <c r="I108" s="2"/>
      <c r="J108" s="2"/>
      <c r="K108" s="2"/>
      <c r="L108" s="2"/>
    </row>
    <row r="109" spans="2:12" ht="12.75">
      <c r="B109" s="3"/>
      <c r="C109" s="3"/>
      <c r="D109" s="3"/>
      <c r="E109" s="3"/>
      <c r="F109" s="3"/>
      <c r="G109" s="3"/>
      <c r="H109" s="3"/>
      <c r="I109" s="2"/>
      <c r="J109" s="2"/>
      <c r="K109" s="2"/>
      <c r="L109" s="2"/>
    </row>
    <row r="110" spans="2:12" ht="12.75">
      <c r="B110" s="3"/>
      <c r="C110" s="3"/>
      <c r="D110" s="3"/>
      <c r="E110" s="3"/>
      <c r="F110" s="3"/>
      <c r="G110" s="3"/>
      <c r="H110" s="3"/>
      <c r="I110" s="2"/>
      <c r="J110" s="2"/>
      <c r="K110" s="2"/>
      <c r="L110" s="2"/>
    </row>
    <row r="111" spans="2:12" ht="12.75">
      <c r="B111" s="3"/>
      <c r="C111" s="3"/>
      <c r="D111" s="3"/>
      <c r="E111" s="3"/>
      <c r="F111" s="3"/>
      <c r="G111" s="3"/>
      <c r="H111" s="3"/>
      <c r="I111" s="2"/>
      <c r="J111" s="2"/>
      <c r="K111" s="2"/>
      <c r="L111" s="2"/>
    </row>
    <row r="112" spans="2:12" ht="12.75">
      <c r="B112" s="3"/>
      <c r="C112" s="3"/>
      <c r="D112" s="3"/>
      <c r="E112" s="3"/>
      <c r="F112" s="3"/>
      <c r="G112" s="3"/>
      <c r="H112" s="3"/>
      <c r="I112" s="2"/>
      <c r="J112" s="2"/>
      <c r="K112" s="2"/>
      <c r="L112" s="2"/>
    </row>
    <row r="113" spans="2:12" ht="12.75">
      <c r="B113" s="3"/>
      <c r="C113" s="3"/>
      <c r="D113" s="3"/>
      <c r="E113" s="3"/>
      <c r="F113" s="3"/>
      <c r="G113" s="3"/>
      <c r="H113" s="3"/>
      <c r="I113" s="2"/>
      <c r="J113" s="2"/>
      <c r="K113" s="2"/>
      <c r="L113" s="2"/>
    </row>
    <row r="114" spans="2:12" ht="12.75">
      <c r="B114" s="3"/>
      <c r="C114" s="3"/>
      <c r="D114" s="3"/>
      <c r="E114" s="3"/>
      <c r="F114" s="3"/>
      <c r="G114" s="3"/>
      <c r="H114" s="3"/>
      <c r="I114" s="2"/>
      <c r="J114" s="2"/>
      <c r="K114" s="2"/>
      <c r="L114" s="2"/>
    </row>
    <row r="115" spans="2:12" ht="12.75">
      <c r="B115" s="3"/>
      <c r="C115" s="3"/>
      <c r="D115" s="3"/>
      <c r="E115" s="3"/>
      <c r="F115" s="3"/>
      <c r="G115" s="3"/>
      <c r="H115" s="3"/>
      <c r="I115" s="2"/>
      <c r="J115" s="2"/>
      <c r="K115" s="2"/>
      <c r="L115" s="2"/>
    </row>
    <row r="116" spans="2:12" ht="12.75">
      <c r="B116" s="3"/>
      <c r="C116" s="3"/>
      <c r="D116" s="3"/>
      <c r="E116" s="3"/>
      <c r="F116" s="3"/>
      <c r="G116" s="3"/>
      <c r="H116" s="3"/>
      <c r="I116" s="2"/>
      <c r="J116" s="2"/>
      <c r="K116" s="2"/>
      <c r="L116" s="2"/>
    </row>
    <row r="117" spans="2:12" ht="12.75">
      <c r="B117" s="3"/>
      <c r="C117" s="3"/>
      <c r="D117" s="3"/>
      <c r="E117" s="3"/>
      <c r="F117" s="3"/>
      <c r="G117" s="3"/>
      <c r="H117" s="3"/>
      <c r="I117" s="2"/>
      <c r="J117" s="2"/>
      <c r="K117" s="2"/>
      <c r="L117" s="2"/>
    </row>
    <row r="118" spans="2:12" ht="12.75">
      <c r="B118" s="3"/>
      <c r="C118" s="3"/>
      <c r="D118" s="3"/>
      <c r="E118" s="3"/>
      <c r="F118" s="3"/>
      <c r="G118" s="3"/>
      <c r="H118" s="3"/>
      <c r="I118" s="2"/>
      <c r="J118" s="2"/>
      <c r="K118" s="2"/>
      <c r="L118" s="2"/>
    </row>
    <row r="119" spans="2:12" ht="12.75">
      <c r="B119" s="3"/>
      <c r="C119" s="3"/>
      <c r="D119" s="3"/>
      <c r="E119" s="3"/>
      <c r="F119" s="3"/>
      <c r="G119" s="3"/>
      <c r="H119" s="3"/>
      <c r="I119" s="2"/>
      <c r="J119" s="2"/>
      <c r="K119" s="2"/>
      <c r="L119" s="2"/>
    </row>
    <row r="120" spans="2:12" ht="12.75">
      <c r="B120" s="3"/>
      <c r="C120" s="3"/>
      <c r="D120" s="3"/>
      <c r="E120" s="3"/>
      <c r="F120" s="3"/>
      <c r="G120" s="3"/>
      <c r="H120" s="3"/>
      <c r="I120" s="2"/>
      <c r="J120" s="2"/>
      <c r="K120" s="2"/>
      <c r="L120" s="2"/>
    </row>
    <row r="121" spans="2:12" ht="12.75">
      <c r="B121" s="3"/>
      <c r="C121" s="3"/>
      <c r="D121" s="3"/>
      <c r="E121" s="3"/>
      <c r="F121" s="3"/>
      <c r="G121" s="3"/>
      <c r="H121" s="3"/>
      <c r="I121" s="2"/>
      <c r="J121" s="2"/>
      <c r="K121" s="2"/>
      <c r="L121" s="2"/>
    </row>
    <row r="122" spans="2:12" ht="12.75">
      <c r="B122" s="3"/>
      <c r="C122" s="3"/>
      <c r="D122" s="3"/>
      <c r="E122" s="3"/>
      <c r="F122" s="3"/>
      <c r="G122" s="3"/>
      <c r="H122" s="3"/>
      <c r="I122" s="2"/>
      <c r="J122" s="2"/>
      <c r="K122" s="2"/>
      <c r="L122" s="2"/>
    </row>
    <row r="123" spans="2:12" ht="12.75">
      <c r="B123" s="3"/>
      <c r="C123" s="3"/>
      <c r="D123" s="3"/>
      <c r="E123" s="3"/>
      <c r="F123" s="3"/>
      <c r="G123" s="3"/>
      <c r="H123" s="3"/>
      <c r="I123" s="2"/>
      <c r="J123" s="2"/>
      <c r="K123" s="2"/>
      <c r="L123" s="2"/>
    </row>
    <row r="124" spans="2:12" ht="12.75">
      <c r="B124" s="3"/>
      <c r="C124" s="3"/>
      <c r="D124" s="3"/>
      <c r="E124" s="3"/>
      <c r="F124" s="3"/>
      <c r="G124" s="3"/>
      <c r="H124" s="3"/>
      <c r="I124" s="2"/>
      <c r="J124" s="2"/>
      <c r="K124" s="2"/>
      <c r="L124" s="2"/>
    </row>
    <row r="125" spans="2:12" ht="12.75">
      <c r="B125" s="3"/>
      <c r="C125" s="3"/>
      <c r="D125" s="3"/>
      <c r="E125" s="3"/>
      <c r="F125" s="3"/>
      <c r="G125" s="3"/>
      <c r="H125" s="3"/>
      <c r="I125" s="2"/>
      <c r="J125" s="2"/>
      <c r="K125" s="2"/>
      <c r="L125" s="2"/>
    </row>
    <row r="126" spans="2:12" ht="12.75">
      <c r="B126" s="3"/>
      <c r="C126" s="3"/>
      <c r="D126" s="3"/>
      <c r="E126" s="3"/>
      <c r="F126" s="3"/>
      <c r="G126" s="3"/>
      <c r="H126" s="3"/>
      <c r="I126" s="2"/>
      <c r="J126" s="2"/>
      <c r="K126" s="2"/>
      <c r="L126" s="2"/>
    </row>
    <row r="127" spans="2:12" ht="12.75">
      <c r="B127" s="3"/>
      <c r="C127" s="3"/>
      <c r="D127" s="3"/>
      <c r="E127" s="3"/>
      <c r="F127" s="3"/>
      <c r="G127" s="3"/>
      <c r="H127" s="3"/>
      <c r="I127" s="2"/>
      <c r="J127" s="2"/>
      <c r="K127" s="2"/>
      <c r="L127" s="2"/>
    </row>
    <row r="128" spans="2:12" ht="12.75">
      <c r="B128" s="3"/>
      <c r="C128" s="3"/>
      <c r="D128" s="3"/>
      <c r="E128" s="3"/>
      <c r="F128" s="3"/>
      <c r="G128" s="3"/>
      <c r="H128" s="3"/>
      <c r="I128" s="2"/>
      <c r="J128" s="2"/>
      <c r="K128" s="2"/>
      <c r="L128" s="2"/>
    </row>
    <row r="129" spans="2:12" ht="12.75">
      <c r="B129" s="3"/>
      <c r="C129" s="3"/>
      <c r="D129" s="3"/>
      <c r="E129" s="3"/>
      <c r="F129" s="3"/>
      <c r="G129" s="3"/>
      <c r="H129" s="3"/>
      <c r="I129" s="2"/>
      <c r="J129" s="2"/>
      <c r="K129" s="2"/>
      <c r="L129" s="2"/>
    </row>
    <row r="130" spans="2:12" ht="12.75">
      <c r="B130" s="3"/>
      <c r="C130" s="3"/>
      <c r="D130" s="3"/>
      <c r="E130" s="3"/>
      <c r="F130" s="3"/>
      <c r="G130" s="3"/>
      <c r="H130" s="3"/>
      <c r="I130" s="2"/>
      <c r="J130" s="2"/>
      <c r="K130" s="2"/>
      <c r="L130" s="2"/>
    </row>
    <row r="131" spans="2:12" ht="12.75">
      <c r="B131" s="3"/>
      <c r="C131" s="3"/>
      <c r="D131" s="3"/>
      <c r="E131" s="3"/>
      <c r="F131" s="3"/>
      <c r="G131" s="3"/>
      <c r="H131" s="3"/>
      <c r="I131" s="2"/>
      <c r="J131" s="2"/>
      <c r="K131" s="2"/>
      <c r="L131" s="2"/>
    </row>
    <row r="132" spans="2:12" ht="12.75">
      <c r="B132" s="3"/>
      <c r="C132" s="3"/>
      <c r="D132" s="3"/>
      <c r="E132" s="3"/>
      <c r="F132" s="3"/>
      <c r="G132" s="3"/>
      <c r="H132" s="3"/>
      <c r="I132" s="2"/>
      <c r="J132" s="2"/>
      <c r="K132" s="2"/>
      <c r="L132" s="2"/>
    </row>
    <row r="133" spans="2:12" ht="12.75">
      <c r="B133" s="3"/>
      <c r="C133" s="3"/>
      <c r="D133" s="3"/>
      <c r="E133" s="3"/>
      <c r="F133" s="3"/>
      <c r="G133" s="3"/>
      <c r="H133" s="3"/>
      <c r="I133" s="2"/>
      <c r="J133" s="2"/>
      <c r="K133" s="2"/>
      <c r="L133" s="2"/>
    </row>
    <row r="134" spans="2:12" ht="12.75">
      <c r="B134" s="3"/>
      <c r="C134" s="3"/>
      <c r="D134" s="3"/>
      <c r="E134" s="3"/>
      <c r="F134" s="3"/>
      <c r="G134" s="3"/>
      <c r="H134" s="3"/>
      <c r="I134" s="2"/>
      <c r="J134" s="2"/>
      <c r="K134" s="2"/>
      <c r="L134" s="2"/>
    </row>
    <row r="135" spans="2:12" ht="12.75">
      <c r="B135" s="3"/>
      <c r="C135" s="3"/>
      <c r="D135" s="3"/>
      <c r="E135" s="3"/>
      <c r="F135" s="3"/>
      <c r="G135" s="3"/>
      <c r="H135" s="3"/>
      <c r="I135" s="2"/>
      <c r="J135" s="2"/>
      <c r="K135" s="2"/>
      <c r="L135" s="2"/>
    </row>
    <row r="136" spans="2:12" ht="12.75">
      <c r="B136" s="3"/>
      <c r="C136" s="3"/>
      <c r="D136" s="3"/>
      <c r="E136" s="3"/>
      <c r="F136" s="3"/>
      <c r="G136" s="3"/>
      <c r="H136" s="3"/>
      <c r="I136" s="2"/>
      <c r="J136" s="2"/>
      <c r="K136" s="2"/>
      <c r="L136" s="2"/>
    </row>
    <row r="137" spans="2:12" ht="12.75">
      <c r="B137" s="3"/>
      <c r="C137" s="3"/>
      <c r="D137" s="3"/>
      <c r="E137" s="3"/>
      <c r="F137" s="3"/>
      <c r="G137" s="3"/>
      <c r="H137" s="3"/>
      <c r="I137" s="2"/>
      <c r="J137" s="2"/>
      <c r="K137" s="2"/>
      <c r="L137" s="2"/>
    </row>
    <row r="138" spans="2:12" ht="12.75">
      <c r="B138" s="3"/>
      <c r="C138" s="3"/>
      <c r="D138" s="3"/>
      <c r="E138" s="3"/>
      <c r="F138" s="3"/>
      <c r="G138" s="3"/>
      <c r="H138" s="3"/>
      <c r="I138" s="2"/>
      <c r="J138" s="2"/>
      <c r="K138" s="2"/>
      <c r="L138" s="2"/>
    </row>
    <row r="139" spans="2:12" ht="12.75">
      <c r="B139" s="3"/>
      <c r="C139" s="3"/>
      <c r="D139" s="3"/>
      <c r="E139" s="3"/>
      <c r="F139" s="3"/>
      <c r="G139" s="3"/>
      <c r="H139" s="3"/>
      <c r="I139" s="2"/>
      <c r="J139" s="2"/>
      <c r="K139" s="2"/>
      <c r="L139" s="2"/>
    </row>
    <row r="140" spans="2:12" ht="12.75">
      <c r="B140" s="3"/>
      <c r="C140" s="3"/>
      <c r="D140" s="3"/>
      <c r="E140" s="3"/>
      <c r="F140" s="3"/>
      <c r="G140" s="3"/>
      <c r="H140" s="3"/>
      <c r="I140" s="2"/>
      <c r="J140" s="2"/>
      <c r="K140" s="2"/>
      <c r="L140" s="2"/>
    </row>
    <row r="141" spans="2:12" ht="12.75">
      <c r="B141" s="3"/>
      <c r="C141" s="3"/>
      <c r="D141" s="3"/>
      <c r="E141" s="3"/>
      <c r="F141" s="3"/>
      <c r="G141" s="3"/>
      <c r="H141" s="3"/>
      <c r="I141" s="2"/>
      <c r="J141" s="2"/>
      <c r="K141" s="2"/>
      <c r="L141" s="2"/>
    </row>
    <row r="142" spans="2:12" ht="12.75">
      <c r="B142" s="3"/>
      <c r="C142" s="3"/>
      <c r="D142" s="3"/>
      <c r="E142" s="3"/>
      <c r="F142" s="3"/>
      <c r="G142" s="3"/>
      <c r="H142" s="3"/>
      <c r="I142" s="2"/>
      <c r="J142" s="2"/>
      <c r="K142" s="2"/>
      <c r="L142" s="2"/>
    </row>
    <row r="143" spans="2:12" ht="12.75">
      <c r="B143" s="3"/>
      <c r="C143" s="3"/>
      <c r="D143" s="3"/>
      <c r="E143" s="3"/>
      <c r="F143" s="3"/>
      <c r="G143" s="3"/>
      <c r="H143" s="3"/>
      <c r="I143" s="2"/>
      <c r="J143" s="2"/>
      <c r="K143" s="2"/>
      <c r="L143" s="2"/>
    </row>
    <row r="144" spans="2:12" ht="12.75">
      <c r="B144" s="3"/>
      <c r="C144" s="3"/>
      <c r="D144" s="3"/>
      <c r="E144" s="3"/>
      <c r="F144" s="3"/>
      <c r="G144" s="3"/>
      <c r="H144" s="3"/>
      <c r="I144" s="2"/>
      <c r="J144" s="2"/>
      <c r="K144" s="2"/>
      <c r="L144" s="2"/>
    </row>
    <row r="145" spans="2:12" ht="12.75">
      <c r="B145" s="3"/>
      <c r="C145" s="3"/>
      <c r="D145" s="3"/>
      <c r="E145" s="3"/>
      <c r="F145" s="3"/>
      <c r="G145" s="3"/>
      <c r="H145" s="3"/>
      <c r="I145" s="2"/>
      <c r="J145" s="2"/>
      <c r="K145" s="2"/>
      <c r="L145" s="2"/>
    </row>
    <row r="146" spans="2:12" ht="12.75">
      <c r="B146" s="3"/>
      <c r="C146" s="3"/>
      <c r="D146" s="3"/>
      <c r="E146" s="3"/>
      <c r="F146" s="3"/>
      <c r="G146" s="3"/>
      <c r="H146" s="3"/>
      <c r="I146" s="2"/>
      <c r="J146" s="2"/>
      <c r="K146" s="2"/>
      <c r="L146" s="2"/>
    </row>
    <row r="147" spans="2:12" ht="12.75">
      <c r="B147" s="3"/>
      <c r="C147" s="3"/>
      <c r="D147" s="3"/>
      <c r="E147" s="3"/>
      <c r="F147" s="3"/>
      <c r="G147" s="3"/>
      <c r="H147" s="3"/>
      <c r="I147" s="2"/>
      <c r="J147" s="2"/>
      <c r="K147" s="2"/>
      <c r="L147" s="2"/>
    </row>
    <row r="148" spans="2:12" ht="12.75">
      <c r="B148" s="3"/>
      <c r="C148" s="3"/>
      <c r="D148" s="3"/>
      <c r="E148" s="3"/>
      <c r="F148" s="3"/>
      <c r="G148" s="3"/>
      <c r="H148" s="3"/>
      <c r="I148" s="2"/>
      <c r="J148" s="2"/>
      <c r="K148" s="2"/>
      <c r="L148" s="2"/>
    </row>
    <row r="149" spans="2:12" ht="12.75">
      <c r="B149" s="3"/>
      <c r="C149" s="3"/>
      <c r="D149" s="3"/>
      <c r="E149" s="3"/>
      <c r="F149" s="3"/>
      <c r="G149" s="3"/>
      <c r="H149" s="3"/>
      <c r="I149" s="2"/>
      <c r="J149" s="2"/>
      <c r="K149" s="2"/>
      <c r="L149" s="2"/>
    </row>
    <row r="150" spans="2:12" ht="12.75">
      <c r="B150" s="3"/>
      <c r="C150" s="3"/>
      <c r="D150" s="3"/>
      <c r="E150" s="3"/>
      <c r="F150" s="3"/>
      <c r="G150" s="3"/>
      <c r="H150" s="3"/>
      <c r="I150" s="2"/>
      <c r="J150" s="2"/>
      <c r="K150" s="2"/>
      <c r="L150" s="2"/>
    </row>
    <row r="151" spans="2:12" ht="12.75">
      <c r="B151" s="3"/>
      <c r="C151" s="3"/>
      <c r="D151" s="3"/>
      <c r="E151" s="3"/>
      <c r="F151" s="3"/>
      <c r="G151" s="3"/>
      <c r="H151" s="3"/>
      <c r="I151" s="2"/>
      <c r="J151" s="2"/>
      <c r="K151" s="2"/>
      <c r="L151" s="2"/>
    </row>
    <row r="152" spans="2:12" ht="12.75">
      <c r="B152" s="3"/>
      <c r="C152" s="3"/>
      <c r="D152" s="3"/>
      <c r="E152" s="3"/>
      <c r="F152" s="3"/>
      <c r="G152" s="3"/>
      <c r="H152" s="3"/>
      <c r="I152" s="2"/>
      <c r="J152" s="2"/>
      <c r="K152" s="2"/>
      <c r="L152" s="2"/>
    </row>
    <row r="153" spans="2:12" ht="12.75">
      <c r="B153" s="3"/>
      <c r="C153" s="3"/>
      <c r="D153" s="3"/>
      <c r="E153" s="3"/>
      <c r="F153" s="3"/>
      <c r="G153" s="3"/>
      <c r="H153" s="3"/>
      <c r="I153" s="2"/>
      <c r="J153" s="2"/>
      <c r="K153" s="2"/>
      <c r="L153" s="2"/>
    </row>
    <row r="154" spans="2:12" ht="12.75">
      <c r="B154" s="3"/>
      <c r="C154" s="3"/>
      <c r="D154" s="3"/>
      <c r="E154" s="3"/>
      <c r="F154" s="3"/>
      <c r="G154" s="3"/>
      <c r="H154" s="3"/>
      <c r="I154" s="2"/>
      <c r="J154" s="2"/>
      <c r="K154" s="2"/>
      <c r="L154" s="2"/>
    </row>
    <row r="155" spans="2:12" ht="12.75">
      <c r="B155" s="3"/>
      <c r="C155" s="3"/>
      <c r="D155" s="3"/>
      <c r="E155" s="3"/>
      <c r="F155" s="3"/>
      <c r="G155" s="3"/>
      <c r="H155" s="3"/>
      <c r="I155" s="2"/>
      <c r="J155" s="2"/>
      <c r="K155" s="2"/>
      <c r="L155" s="2"/>
    </row>
    <row r="156" spans="2:12" ht="12.75">
      <c r="B156" s="3"/>
      <c r="C156" s="3"/>
      <c r="D156" s="3"/>
      <c r="E156" s="3"/>
      <c r="F156" s="3"/>
      <c r="G156" s="3"/>
      <c r="H156" s="3"/>
      <c r="I156" s="2"/>
      <c r="J156" s="2"/>
      <c r="K156" s="2"/>
      <c r="L156" s="2"/>
    </row>
    <row r="157" spans="2:12" ht="12.75">
      <c r="B157" s="3"/>
      <c r="C157" s="3"/>
      <c r="D157" s="3"/>
      <c r="E157" s="3"/>
      <c r="F157" s="3"/>
      <c r="G157" s="3"/>
      <c r="H157" s="3"/>
      <c r="I157" s="2"/>
      <c r="J157" s="2"/>
      <c r="K157" s="2"/>
      <c r="L157" s="2"/>
    </row>
    <row r="158" spans="2:12" ht="12.75">
      <c r="B158" s="3"/>
      <c r="C158" s="3"/>
      <c r="D158" s="3"/>
      <c r="E158" s="3"/>
      <c r="F158" s="3"/>
      <c r="G158" s="3"/>
      <c r="H158" s="3"/>
      <c r="I158" s="2"/>
      <c r="J158" s="2"/>
      <c r="K158" s="2"/>
      <c r="L158" s="2"/>
    </row>
    <row r="159" spans="2:12" ht="12.75">
      <c r="B159" s="3"/>
      <c r="C159" s="3"/>
      <c r="D159" s="3"/>
      <c r="E159" s="3"/>
      <c r="F159" s="3"/>
      <c r="G159" s="3"/>
      <c r="H159" s="3"/>
      <c r="I159" s="2"/>
      <c r="J159" s="2"/>
      <c r="K159" s="2"/>
      <c r="L159" s="2"/>
    </row>
    <row r="160" spans="2:12" ht="12.75">
      <c r="B160" s="3"/>
      <c r="C160" s="3"/>
      <c r="D160" s="3"/>
      <c r="E160" s="3"/>
      <c r="F160" s="3"/>
      <c r="G160" s="3"/>
      <c r="H160" s="3"/>
      <c r="I160" s="2"/>
      <c r="J160" s="2"/>
      <c r="K160" s="2"/>
      <c r="L160" s="2"/>
    </row>
    <row r="161" spans="2:12" ht="12.75">
      <c r="B161" s="3"/>
      <c r="C161" s="3"/>
      <c r="D161" s="3"/>
      <c r="E161" s="3"/>
      <c r="F161" s="3"/>
      <c r="G161" s="3"/>
      <c r="H161" s="3"/>
      <c r="I161" s="2"/>
      <c r="J161" s="2"/>
      <c r="K161" s="2"/>
      <c r="L161" s="2"/>
    </row>
    <row r="162" spans="2:12" ht="12.75">
      <c r="B162" s="3"/>
      <c r="C162" s="3"/>
      <c r="D162" s="3"/>
      <c r="E162" s="3"/>
      <c r="F162" s="3"/>
      <c r="G162" s="3"/>
      <c r="H162" s="3"/>
      <c r="I162" s="2"/>
      <c r="J162" s="2"/>
      <c r="K162" s="2"/>
      <c r="L162" s="2"/>
    </row>
    <row r="163" spans="2:12" ht="12.75">
      <c r="B163" s="3"/>
      <c r="C163" s="3"/>
      <c r="D163" s="3"/>
      <c r="E163" s="3"/>
      <c r="F163" s="3"/>
      <c r="G163" s="3"/>
      <c r="H163" s="3"/>
      <c r="I163" s="2"/>
      <c r="J163" s="2"/>
      <c r="K163" s="2"/>
      <c r="L163" s="2"/>
    </row>
    <row r="164" spans="2:12" ht="12.75">
      <c r="B164" s="3"/>
      <c r="C164" s="3"/>
      <c r="D164" s="3"/>
      <c r="E164" s="3"/>
      <c r="F164" s="3"/>
      <c r="G164" s="3"/>
      <c r="H164" s="3"/>
      <c r="I164" s="2"/>
      <c r="J164" s="2"/>
      <c r="K164" s="2"/>
      <c r="L164" s="2"/>
    </row>
    <row r="165" spans="2:12" ht="12.75">
      <c r="B165" s="3"/>
      <c r="C165" s="3"/>
      <c r="D165" s="3"/>
      <c r="E165" s="3"/>
      <c r="F165" s="3"/>
      <c r="G165" s="3"/>
      <c r="H165" s="3"/>
      <c r="I165" s="2"/>
      <c r="J165" s="2"/>
      <c r="K165" s="2"/>
      <c r="L165" s="2"/>
    </row>
    <row r="166" spans="2:12" ht="12.75">
      <c r="B166" s="3"/>
      <c r="C166" s="3"/>
      <c r="D166" s="3"/>
      <c r="E166" s="3"/>
      <c r="F166" s="3"/>
      <c r="G166" s="3"/>
      <c r="H166" s="3"/>
      <c r="I166" s="2"/>
      <c r="J166" s="2"/>
      <c r="K166" s="2"/>
      <c r="L166" s="2"/>
    </row>
    <row r="167" spans="2:12" ht="12.75">
      <c r="B167" s="3"/>
      <c r="C167" s="3"/>
      <c r="D167" s="3"/>
      <c r="E167" s="3"/>
      <c r="F167" s="3"/>
      <c r="G167" s="3"/>
      <c r="H167" s="3"/>
      <c r="I167" s="2"/>
      <c r="J167" s="2"/>
      <c r="K167" s="2"/>
      <c r="L167" s="2"/>
    </row>
    <row r="168" spans="2:12" ht="12.75">
      <c r="B168" s="3"/>
      <c r="C168" s="3"/>
      <c r="D168" s="3"/>
      <c r="E168" s="3"/>
      <c r="F168" s="3"/>
      <c r="G168" s="3"/>
      <c r="H168" s="3"/>
      <c r="I168" s="2"/>
      <c r="J168" s="2"/>
      <c r="K168" s="2"/>
      <c r="L168" s="2"/>
    </row>
    <row r="169" spans="2:12" ht="12.75">
      <c r="B169" s="3"/>
      <c r="C169" s="3"/>
      <c r="D169" s="3"/>
      <c r="E169" s="3"/>
      <c r="F169" s="3"/>
      <c r="G169" s="3"/>
      <c r="H169" s="3"/>
      <c r="I169" s="2"/>
      <c r="J169" s="2"/>
      <c r="K169" s="2"/>
      <c r="L169" s="2"/>
    </row>
    <row r="170" spans="2:12" ht="12.75">
      <c r="B170" s="3"/>
      <c r="C170" s="3"/>
      <c r="D170" s="3"/>
      <c r="E170" s="3"/>
      <c r="F170" s="3"/>
      <c r="G170" s="3"/>
      <c r="H170" s="3"/>
      <c r="I170" s="2"/>
      <c r="J170" s="2"/>
      <c r="K170" s="2"/>
      <c r="L170" s="2"/>
    </row>
    <row r="171" spans="2:12" ht="12.75">
      <c r="B171" s="3"/>
      <c r="C171" s="3"/>
      <c r="D171" s="3"/>
      <c r="E171" s="3"/>
      <c r="F171" s="3"/>
      <c r="G171" s="3"/>
      <c r="H171" s="3"/>
      <c r="I171" s="2"/>
      <c r="J171" s="2"/>
      <c r="K171" s="2"/>
      <c r="L171" s="2"/>
    </row>
    <row r="172" spans="2:12" ht="12.75">
      <c r="B172" s="3"/>
      <c r="C172" s="3"/>
      <c r="D172" s="3"/>
      <c r="E172" s="3"/>
      <c r="F172" s="3"/>
      <c r="G172" s="3"/>
      <c r="H172" s="3"/>
      <c r="I172" s="2"/>
      <c r="J172" s="2"/>
      <c r="K172" s="2"/>
      <c r="L172" s="2"/>
    </row>
    <row r="173" spans="2:12" ht="12.75">
      <c r="B173" s="3"/>
      <c r="C173" s="3"/>
      <c r="D173" s="3"/>
      <c r="E173" s="3"/>
      <c r="F173" s="3"/>
      <c r="G173" s="3"/>
      <c r="H173" s="3"/>
      <c r="I173" s="2"/>
      <c r="J173" s="2"/>
      <c r="K173" s="2"/>
      <c r="L173" s="2"/>
    </row>
    <row r="174" spans="2:12" ht="12.75">
      <c r="B174" s="3"/>
      <c r="C174" s="3"/>
      <c r="D174" s="3"/>
      <c r="E174" s="3"/>
      <c r="F174" s="3"/>
      <c r="G174" s="3"/>
      <c r="H174" s="3"/>
      <c r="I174" s="2"/>
      <c r="J174" s="2"/>
      <c r="K174" s="2"/>
      <c r="L174" s="2"/>
    </row>
    <row r="175" spans="2:12" ht="12.75">
      <c r="B175" s="3"/>
      <c r="C175" s="3"/>
      <c r="D175" s="3"/>
      <c r="E175" s="3"/>
      <c r="F175" s="3"/>
      <c r="G175" s="3"/>
      <c r="H175" s="3"/>
      <c r="I175" s="2"/>
      <c r="J175" s="2"/>
      <c r="K175" s="2"/>
      <c r="L175" s="2"/>
    </row>
    <row r="176" spans="2:12" ht="12.75">
      <c r="B176" s="3"/>
      <c r="C176" s="3"/>
      <c r="D176" s="3"/>
      <c r="E176" s="3"/>
      <c r="F176" s="3"/>
      <c r="G176" s="3"/>
      <c r="H176" s="3"/>
      <c r="I176" s="2"/>
      <c r="J176" s="2"/>
      <c r="K176" s="2"/>
      <c r="L176" s="2"/>
    </row>
    <row r="177" spans="2:12" ht="12.75">
      <c r="B177" s="3"/>
      <c r="C177" s="3"/>
      <c r="D177" s="3"/>
      <c r="E177" s="3"/>
      <c r="F177" s="3"/>
      <c r="G177" s="3"/>
      <c r="H177" s="3"/>
      <c r="I177" s="2"/>
      <c r="J177" s="2"/>
      <c r="K177" s="2"/>
      <c r="L177" s="2"/>
    </row>
    <row r="178" spans="2:12" ht="12.75">
      <c r="B178" s="3"/>
      <c r="C178" s="3"/>
      <c r="D178" s="3"/>
      <c r="E178" s="3"/>
      <c r="F178" s="3"/>
      <c r="G178" s="3"/>
      <c r="H178" s="3"/>
      <c r="I178" s="2"/>
      <c r="J178" s="2"/>
      <c r="K178" s="2"/>
      <c r="L178" s="2"/>
    </row>
    <row r="179" spans="2:12" ht="12.75">
      <c r="B179" s="3"/>
      <c r="C179" s="3"/>
      <c r="D179" s="3"/>
      <c r="E179" s="3"/>
      <c r="F179" s="3"/>
      <c r="G179" s="3"/>
      <c r="H179" s="3"/>
      <c r="I179" s="2"/>
      <c r="J179" s="2"/>
      <c r="K179" s="2"/>
      <c r="L179" s="2"/>
    </row>
    <row r="180" spans="2:12" ht="12.75">
      <c r="B180" s="3"/>
      <c r="C180" s="3"/>
      <c r="D180" s="3"/>
      <c r="E180" s="3"/>
      <c r="F180" s="3"/>
      <c r="G180" s="3"/>
      <c r="H180" s="3"/>
      <c r="I180" s="2"/>
      <c r="J180" s="2"/>
      <c r="K180" s="2"/>
      <c r="L180" s="2"/>
    </row>
    <row r="181" spans="2:12" ht="12.75">
      <c r="B181" s="3"/>
      <c r="C181" s="3"/>
      <c r="D181" s="3"/>
      <c r="E181" s="3"/>
      <c r="F181" s="3"/>
      <c r="G181" s="3"/>
      <c r="H181" s="3"/>
      <c r="I181" s="2"/>
      <c r="J181" s="2"/>
      <c r="K181" s="2"/>
      <c r="L181" s="2"/>
    </row>
    <row r="182" spans="2:12" ht="12.75">
      <c r="B182" s="3"/>
      <c r="C182" s="3"/>
      <c r="D182" s="3"/>
      <c r="E182" s="3"/>
      <c r="F182" s="3"/>
      <c r="G182" s="3"/>
      <c r="H182" s="3"/>
      <c r="I182" s="2"/>
      <c r="J182" s="2"/>
      <c r="K182" s="2"/>
      <c r="L182" s="2"/>
    </row>
    <row r="183" spans="2:12" ht="12.75">
      <c r="B183" s="3"/>
      <c r="C183" s="3"/>
      <c r="D183" s="3"/>
      <c r="E183" s="3"/>
      <c r="F183" s="3"/>
      <c r="G183" s="3"/>
      <c r="H183" s="3"/>
      <c r="I183" s="2"/>
      <c r="J183" s="2"/>
      <c r="K183" s="2"/>
      <c r="L183" s="2"/>
    </row>
    <row r="184" spans="2:12" ht="12.75">
      <c r="B184" s="3"/>
      <c r="C184" s="3"/>
      <c r="D184" s="3"/>
      <c r="E184" s="3"/>
      <c r="F184" s="3"/>
      <c r="G184" s="3"/>
      <c r="H184" s="3"/>
      <c r="I184" s="2"/>
      <c r="J184" s="2"/>
      <c r="K184" s="2"/>
      <c r="L184" s="2"/>
    </row>
    <row r="185" spans="2:12" ht="12.75">
      <c r="B185" s="3"/>
      <c r="C185" s="3"/>
      <c r="D185" s="3"/>
      <c r="E185" s="3"/>
      <c r="F185" s="3"/>
      <c r="G185" s="3"/>
      <c r="H185" s="3"/>
      <c r="I185" s="2"/>
      <c r="J185" s="2"/>
      <c r="K185" s="2"/>
      <c r="L185" s="2"/>
    </row>
    <row r="186" spans="2:12" ht="12.75">
      <c r="B186" s="3"/>
      <c r="C186" s="3"/>
      <c r="D186" s="3"/>
      <c r="E186" s="3"/>
      <c r="F186" s="3"/>
      <c r="G186" s="3"/>
      <c r="H186" s="3"/>
      <c r="I186" s="2"/>
      <c r="J186" s="2"/>
      <c r="K186" s="2"/>
      <c r="L186" s="2"/>
    </row>
    <row r="187" spans="2:12" ht="12.75">
      <c r="B187" s="3"/>
      <c r="C187" s="3"/>
      <c r="D187" s="3"/>
      <c r="E187" s="3"/>
      <c r="F187" s="3"/>
      <c r="G187" s="3"/>
      <c r="H187" s="3"/>
      <c r="I187" s="2"/>
      <c r="J187" s="2"/>
      <c r="K187" s="2"/>
      <c r="L187" s="2"/>
    </row>
    <row r="188" spans="2:12" ht="12.75">
      <c r="B188" s="3"/>
      <c r="C188" s="3"/>
      <c r="D188" s="3"/>
      <c r="E188" s="3"/>
      <c r="F188" s="3"/>
      <c r="G188" s="3"/>
      <c r="H188" s="3"/>
      <c r="I188" s="2"/>
      <c r="J188" s="2"/>
      <c r="K188" s="2"/>
      <c r="L188" s="2"/>
    </row>
    <row r="189" spans="2:12" ht="12.75">
      <c r="B189" s="3"/>
      <c r="C189" s="3"/>
      <c r="D189" s="3"/>
      <c r="E189" s="3"/>
      <c r="F189" s="3"/>
      <c r="G189" s="3"/>
      <c r="H189" s="3"/>
      <c r="I189" s="2"/>
      <c r="J189" s="2"/>
      <c r="K189" s="2"/>
      <c r="L189" s="2"/>
    </row>
    <row r="190" spans="2:12" ht="12.75">
      <c r="B190" s="3"/>
      <c r="C190" s="3"/>
      <c r="D190" s="3"/>
      <c r="E190" s="3"/>
      <c r="F190" s="3"/>
      <c r="G190" s="3"/>
      <c r="H190" s="3"/>
      <c r="I190" s="2"/>
      <c r="J190" s="2"/>
      <c r="K190" s="2"/>
      <c r="L190" s="2"/>
    </row>
    <row r="191" spans="2:12" ht="12.75">
      <c r="B191" s="3"/>
      <c r="C191" s="3"/>
      <c r="D191" s="3"/>
      <c r="E191" s="3"/>
      <c r="F191" s="3"/>
      <c r="G191" s="3"/>
      <c r="H191" s="3"/>
      <c r="I191" s="2"/>
      <c r="J191" s="2"/>
      <c r="K191" s="2"/>
      <c r="L191" s="2"/>
    </row>
    <row r="192" spans="2:12" ht="12.75">
      <c r="B192" s="3"/>
      <c r="C192" s="3"/>
      <c r="D192" s="3"/>
      <c r="E192" s="3"/>
      <c r="F192" s="3"/>
      <c r="G192" s="3"/>
      <c r="H192" s="3"/>
      <c r="I192" s="2"/>
      <c r="J192" s="2"/>
      <c r="K192" s="2"/>
      <c r="L192" s="2"/>
    </row>
    <row r="193" spans="2:12" ht="12.75">
      <c r="B193" s="3"/>
      <c r="C193" s="3"/>
      <c r="D193" s="3"/>
      <c r="E193" s="3"/>
      <c r="F193" s="3"/>
      <c r="G193" s="3"/>
      <c r="H193" s="3"/>
      <c r="I193" s="2"/>
      <c r="J193" s="2"/>
      <c r="K193" s="2"/>
      <c r="L193" s="2"/>
    </row>
    <row r="194" spans="2:12" ht="12.75">
      <c r="B194" s="3"/>
      <c r="C194" s="3"/>
      <c r="D194" s="3"/>
      <c r="E194" s="3"/>
      <c r="F194" s="3"/>
      <c r="G194" s="3"/>
      <c r="H194" s="3"/>
      <c r="I194" s="2"/>
      <c r="J194" s="2"/>
      <c r="K194" s="2"/>
      <c r="L194" s="2"/>
    </row>
    <row r="195" spans="2:12" ht="12.75">
      <c r="B195" s="3"/>
      <c r="C195" s="3"/>
      <c r="D195" s="3"/>
      <c r="E195" s="3"/>
      <c r="F195" s="3"/>
      <c r="G195" s="3"/>
      <c r="H195" s="3"/>
      <c r="I195" s="2"/>
      <c r="J195" s="2"/>
      <c r="K195" s="2"/>
      <c r="L195" s="2"/>
    </row>
    <row r="196" spans="2:12" ht="12.75">
      <c r="B196" s="3"/>
      <c r="C196" s="3"/>
      <c r="D196" s="3"/>
      <c r="E196" s="3"/>
      <c r="F196" s="3"/>
      <c r="G196" s="3"/>
      <c r="H196" s="3"/>
      <c r="I196" s="2"/>
      <c r="J196" s="2"/>
      <c r="K196" s="2"/>
      <c r="L196" s="2"/>
    </row>
    <row r="197" spans="2:12" ht="12.75">
      <c r="B197" s="3"/>
      <c r="C197" s="3"/>
      <c r="D197" s="3"/>
      <c r="E197" s="3"/>
      <c r="F197" s="3"/>
      <c r="G197" s="3"/>
      <c r="H197" s="3"/>
      <c r="I197" s="2"/>
      <c r="J197" s="2"/>
      <c r="K197" s="2"/>
      <c r="L197" s="2"/>
    </row>
    <row r="198" spans="2:12" ht="12.75">
      <c r="B198" s="3"/>
      <c r="C198" s="3"/>
      <c r="D198" s="3"/>
      <c r="E198" s="3"/>
      <c r="F198" s="3"/>
      <c r="G198" s="3"/>
      <c r="H198" s="3"/>
      <c r="I198" s="2"/>
      <c r="J198" s="2"/>
      <c r="K198" s="2"/>
      <c r="L198" s="2"/>
    </row>
    <row r="199" spans="2:12" ht="12.75">
      <c r="B199" s="3"/>
      <c r="C199" s="3"/>
      <c r="D199" s="3"/>
      <c r="E199" s="3"/>
      <c r="F199" s="3"/>
      <c r="G199" s="3"/>
      <c r="H199" s="3"/>
      <c r="I199" s="2"/>
      <c r="J199" s="2"/>
      <c r="K199" s="2"/>
      <c r="L199" s="2"/>
    </row>
    <row r="200" spans="2:12" ht="12.75">
      <c r="B200" s="3"/>
      <c r="C200" s="3"/>
      <c r="D200" s="3"/>
      <c r="E200" s="3"/>
      <c r="F200" s="3"/>
      <c r="G200" s="3"/>
      <c r="H200" s="3"/>
      <c r="I200" s="2"/>
      <c r="J200" s="2"/>
      <c r="K200" s="2"/>
      <c r="L200" s="2"/>
    </row>
    <row r="201" spans="2:12" ht="12.75">
      <c r="B201" s="3"/>
      <c r="C201" s="3"/>
      <c r="D201" s="3"/>
      <c r="E201" s="3"/>
      <c r="F201" s="3"/>
      <c r="G201" s="3"/>
      <c r="H201" s="3"/>
      <c r="I201" s="2"/>
      <c r="J201" s="2"/>
      <c r="K201" s="2"/>
      <c r="L201" s="2"/>
    </row>
    <row r="202" spans="2:12" ht="12.75">
      <c r="B202" s="3"/>
      <c r="C202" s="3"/>
      <c r="D202" s="3"/>
      <c r="E202" s="3"/>
      <c r="F202" s="3"/>
      <c r="G202" s="3"/>
      <c r="H202" s="3"/>
      <c r="I202" s="2"/>
      <c r="J202" s="2"/>
      <c r="K202" s="2"/>
      <c r="L202" s="2"/>
    </row>
    <row r="203" spans="2:12" ht="12.75">
      <c r="B203" s="3"/>
      <c r="C203" s="3"/>
      <c r="D203" s="3"/>
      <c r="E203" s="3"/>
      <c r="F203" s="3"/>
      <c r="G203" s="3"/>
      <c r="H203" s="3"/>
      <c r="I203" s="2"/>
      <c r="J203" s="2"/>
      <c r="K203" s="2"/>
      <c r="L203" s="2"/>
    </row>
    <row r="204" spans="2:12" ht="12.75">
      <c r="B204" s="3"/>
      <c r="C204" s="3"/>
      <c r="D204" s="3"/>
      <c r="E204" s="3"/>
      <c r="F204" s="3"/>
      <c r="G204" s="3"/>
      <c r="H204" s="3"/>
      <c r="I204" s="2"/>
      <c r="J204" s="2"/>
      <c r="K204" s="2"/>
      <c r="L204" s="2"/>
    </row>
    <row r="205" spans="2:12" ht="12.75">
      <c r="B205" s="3"/>
      <c r="C205" s="3"/>
      <c r="D205" s="3"/>
      <c r="E205" s="3"/>
      <c r="F205" s="3"/>
      <c r="G205" s="3"/>
      <c r="H205" s="3"/>
      <c r="I205" s="2"/>
      <c r="J205" s="2"/>
      <c r="K205" s="2"/>
      <c r="L205" s="2"/>
    </row>
    <row r="206" spans="2:12" ht="12.75">
      <c r="B206" s="3"/>
      <c r="C206" s="3"/>
      <c r="D206" s="3"/>
      <c r="E206" s="3"/>
      <c r="F206" s="3"/>
      <c r="G206" s="3"/>
      <c r="H206" s="3"/>
      <c r="I206" s="2"/>
      <c r="J206" s="2"/>
      <c r="K206" s="2"/>
      <c r="L206" s="2"/>
    </row>
    <row r="207" spans="2:12" ht="12.75">
      <c r="B207" s="3"/>
      <c r="C207" s="3"/>
      <c r="D207" s="3"/>
      <c r="E207" s="3"/>
      <c r="F207" s="3"/>
      <c r="G207" s="3"/>
      <c r="H207" s="3"/>
      <c r="I207" s="2"/>
      <c r="J207" s="2"/>
      <c r="K207" s="2"/>
      <c r="L207" s="2"/>
    </row>
    <row r="208" spans="2:12" ht="12.75">
      <c r="B208" s="3"/>
      <c r="C208" s="3"/>
      <c r="D208" s="3"/>
      <c r="E208" s="3"/>
      <c r="F208" s="3"/>
      <c r="G208" s="3"/>
      <c r="H208" s="3"/>
      <c r="I208" s="2"/>
      <c r="J208" s="2"/>
      <c r="K208" s="2"/>
      <c r="L208" s="2"/>
    </row>
    <row r="209" spans="2:12" ht="12.75">
      <c r="B209" s="3"/>
      <c r="C209" s="3"/>
      <c r="D209" s="3"/>
      <c r="E209" s="3"/>
      <c r="F209" s="3"/>
      <c r="G209" s="3"/>
      <c r="H209" s="3"/>
      <c r="I209" s="2"/>
      <c r="J209" s="2"/>
      <c r="K209" s="2"/>
      <c r="L209" s="2"/>
    </row>
    <row r="210" spans="2:12" ht="12.75">
      <c r="B210" s="3"/>
      <c r="C210" s="3"/>
      <c r="D210" s="3"/>
      <c r="E210" s="3"/>
      <c r="F210" s="3"/>
      <c r="G210" s="3"/>
      <c r="H210" s="3"/>
      <c r="I210" s="2"/>
      <c r="J210" s="2"/>
      <c r="K210" s="2"/>
      <c r="L210" s="2"/>
    </row>
    <row r="211" spans="2:12" ht="12.75">
      <c r="B211" s="3"/>
      <c r="C211" s="3"/>
      <c r="D211" s="3"/>
      <c r="E211" s="3"/>
      <c r="F211" s="3"/>
      <c r="G211" s="3"/>
      <c r="H211" s="3"/>
      <c r="I211" s="2"/>
      <c r="J211" s="2"/>
      <c r="K211" s="2"/>
      <c r="L211" s="2"/>
    </row>
    <row r="212" spans="2:12" ht="12.75">
      <c r="B212" s="3"/>
      <c r="C212" s="3"/>
      <c r="D212" s="3"/>
      <c r="E212" s="3"/>
      <c r="F212" s="3"/>
      <c r="G212" s="3"/>
      <c r="H212" s="3"/>
      <c r="I212" s="2"/>
      <c r="J212" s="2"/>
      <c r="K212" s="2"/>
      <c r="L212" s="2"/>
    </row>
    <row r="213" spans="2:12" ht="12.75">
      <c r="B213" s="3"/>
      <c r="C213" s="3"/>
      <c r="D213" s="3"/>
      <c r="E213" s="3"/>
      <c r="F213" s="3"/>
      <c r="G213" s="3"/>
      <c r="H213" s="3"/>
      <c r="I213" s="2"/>
      <c r="J213" s="2"/>
      <c r="K213" s="2"/>
      <c r="L213" s="2"/>
    </row>
    <row r="214" spans="2:12" ht="12.75">
      <c r="B214" s="3"/>
      <c r="C214" s="3"/>
      <c r="D214" s="3"/>
      <c r="E214" s="3"/>
      <c r="F214" s="3"/>
      <c r="G214" s="3"/>
      <c r="H214" s="3"/>
      <c r="I214" s="2"/>
      <c r="J214" s="2"/>
      <c r="K214" s="2"/>
      <c r="L214" s="2"/>
    </row>
    <row r="215" spans="2:12" ht="12.75">
      <c r="B215" s="3"/>
      <c r="C215" s="3"/>
      <c r="D215" s="3"/>
      <c r="E215" s="3"/>
      <c r="F215" s="3"/>
      <c r="G215" s="3"/>
      <c r="H215" s="3"/>
      <c r="I215" s="2"/>
      <c r="J215" s="2"/>
      <c r="K215" s="2"/>
      <c r="L215" s="2"/>
    </row>
    <row r="216" spans="2:12" ht="12.75">
      <c r="B216" s="3"/>
      <c r="C216" s="3"/>
      <c r="D216" s="3"/>
      <c r="E216" s="3"/>
      <c r="F216" s="3"/>
      <c r="G216" s="3"/>
      <c r="H216" s="3"/>
      <c r="I216" s="2"/>
      <c r="J216" s="2"/>
      <c r="K216" s="2"/>
      <c r="L216" s="2"/>
    </row>
    <row r="217" spans="2:12" ht="12.75">
      <c r="B217" s="3"/>
      <c r="C217" s="3"/>
      <c r="D217" s="3"/>
      <c r="E217" s="3"/>
      <c r="F217" s="3"/>
      <c r="G217" s="3"/>
      <c r="H217" s="3"/>
      <c r="I217" s="2"/>
      <c r="J217" s="2"/>
      <c r="K217" s="2"/>
      <c r="L217" s="2"/>
    </row>
    <row r="218" spans="2:12" ht="12.75">
      <c r="B218" s="3"/>
      <c r="C218" s="3"/>
      <c r="D218" s="3"/>
      <c r="E218" s="3"/>
      <c r="F218" s="3"/>
      <c r="G218" s="3"/>
      <c r="H218" s="3"/>
      <c r="I218" s="2"/>
      <c r="J218" s="2"/>
      <c r="K218" s="2"/>
      <c r="L218" s="2"/>
    </row>
    <row r="219" spans="2:12" ht="12.75">
      <c r="B219" s="3"/>
      <c r="C219" s="3"/>
      <c r="D219" s="3"/>
      <c r="E219" s="3"/>
      <c r="F219" s="3"/>
      <c r="G219" s="3"/>
      <c r="H219" s="3"/>
      <c r="I219" s="2"/>
      <c r="J219" s="2"/>
      <c r="K219" s="2"/>
      <c r="L219" s="2"/>
    </row>
    <row r="220" spans="2:12" ht="12.75">
      <c r="B220" s="3"/>
      <c r="C220" s="3"/>
      <c r="D220" s="3"/>
      <c r="E220" s="3"/>
      <c r="F220" s="3"/>
      <c r="G220" s="3"/>
      <c r="H220" s="3"/>
      <c r="I220" s="2"/>
      <c r="J220" s="2"/>
      <c r="K220" s="2"/>
      <c r="L220" s="2"/>
    </row>
    <row r="221" spans="2:12" ht="12.75">
      <c r="B221" s="3"/>
      <c r="C221" s="3"/>
      <c r="D221" s="3"/>
      <c r="E221" s="3"/>
      <c r="F221" s="3"/>
      <c r="G221" s="3"/>
      <c r="H221" s="3"/>
      <c r="I221" s="2"/>
      <c r="J221" s="2"/>
      <c r="K221" s="2"/>
      <c r="L221" s="2"/>
    </row>
    <row r="222" spans="2:12" ht="12.75">
      <c r="B222" s="3"/>
      <c r="C222" s="3"/>
      <c r="D222" s="3"/>
      <c r="E222" s="3"/>
      <c r="F222" s="3"/>
      <c r="G222" s="3"/>
      <c r="H222" s="3"/>
      <c r="I222" s="2"/>
      <c r="J222" s="2"/>
      <c r="K222" s="2"/>
      <c r="L222" s="2"/>
    </row>
    <row r="223" spans="2:12" ht="12.75">
      <c r="B223" s="3"/>
      <c r="C223" s="3"/>
      <c r="D223" s="3"/>
      <c r="E223" s="3"/>
      <c r="F223" s="3"/>
      <c r="G223" s="3"/>
      <c r="H223" s="3"/>
      <c r="I223" s="2"/>
      <c r="J223" s="2"/>
      <c r="K223" s="2"/>
      <c r="L223" s="2"/>
    </row>
    <row r="224" spans="2:12" ht="12.75">
      <c r="B224" s="3"/>
      <c r="C224" s="3"/>
      <c r="D224" s="3"/>
      <c r="E224" s="3"/>
      <c r="F224" s="3"/>
      <c r="G224" s="3"/>
      <c r="H224" s="3"/>
      <c r="I224" s="2"/>
      <c r="J224" s="2"/>
      <c r="K224" s="2"/>
      <c r="L224" s="2"/>
    </row>
    <row r="225" spans="2:12" ht="12.75">
      <c r="B225" s="3"/>
      <c r="C225" s="3"/>
      <c r="D225" s="3"/>
      <c r="E225" s="3"/>
      <c r="F225" s="3"/>
      <c r="G225" s="3"/>
      <c r="H225" s="3"/>
      <c r="I225" s="2"/>
      <c r="J225" s="2"/>
      <c r="K225" s="2"/>
      <c r="L225" s="2"/>
    </row>
    <row r="226" spans="2:12" ht="12.75">
      <c r="B226" s="3"/>
      <c r="C226" s="3"/>
      <c r="D226" s="3"/>
      <c r="E226" s="3"/>
      <c r="F226" s="3"/>
      <c r="G226" s="3"/>
      <c r="H226" s="3"/>
      <c r="I226" s="2"/>
      <c r="J226" s="2"/>
      <c r="K226" s="2"/>
      <c r="L226" s="2"/>
    </row>
    <row r="227" spans="2:12" ht="12.75">
      <c r="B227" s="3"/>
      <c r="C227" s="3"/>
      <c r="D227" s="3"/>
      <c r="E227" s="3"/>
      <c r="F227" s="3"/>
      <c r="G227" s="3"/>
      <c r="H227" s="3"/>
      <c r="I227" s="2"/>
      <c r="J227" s="2"/>
      <c r="K227" s="2"/>
      <c r="L227" s="2"/>
    </row>
    <row r="228" spans="2:12" ht="12.75">
      <c r="B228" s="3"/>
      <c r="C228" s="3"/>
      <c r="D228" s="3"/>
      <c r="E228" s="3"/>
      <c r="F228" s="3"/>
      <c r="G228" s="3"/>
      <c r="H228" s="3"/>
      <c r="I228" s="2"/>
      <c r="J228" s="2"/>
      <c r="K228" s="2"/>
      <c r="L228" s="2"/>
    </row>
    <row r="229" spans="2:12" ht="12.75">
      <c r="B229" s="3"/>
      <c r="C229" s="3"/>
      <c r="D229" s="3"/>
      <c r="E229" s="3"/>
      <c r="F229" s="3"/>
      <c r="G229" s="3"/>
      <c r="H229" s="3"/>
      <c r="I229" s="2"/>
      <c r="J229" s="2"/>
      <c r="K229" s="2"/>
      <c r="L229" s="2"/>
    </row>
    <row r="230" spans="2:12" ht="12.75">
      <c r="B230" s="3"/>
      <c r="C230" s="3"/>
      <c r="D230" s="3"/>
      <c r="E230" s="3"/>
      <c r="F230" s="3"/>
      <c r="G230" s="3"/>
      <c r="H230" s="3"/>
      <c r="I230" s="2"/>
      <c r="J230" s="2"/>
      <c r="K230" s="2"/>
      <c r="L230" s="2"/>
    </row>
    <row r="231" spans="2:12" ht="12.75">
      <c r="B231" s="3"/>
      <c r="C231" s="3"/>
      <c r="D231" s="3"/>
      <c r="E231" s="3"/>
      <c r="F231" s="3"/>
      <c r="G231" s="3"/>
      <c r="H231" s="3"/>
      <c r="I231" s="2"/>
      <c r="J231" s="2"/>
      <c r="K231" s="2"/>
      <c r="L231" s="2"/>
    </row>
    <row r="232" spans="2:12" ht="12.75">
      <c r="B232" s="3"/>
      <c r="C232" s="3"/>
      <c r="D232" s="3"/>
      <c r="E232" s="3"/>
      <c r="F232" s="3"/>
      <c r="G232" s="3"/>
      <c r="H232" s="3"/>
      <c r="I232" s="2"/>
      <c r="J232" s="2"/>
      <c r="K232" s="2"/>
      <c r="L232" s="2"/>
    </row>
    <row r="233" spans="2:12" ht="12.75">
      <c r="B233" s="3"/>
      <c r="C233" s="3"/>
      <c r="D233" s="3"/>
      <c r="E233" s="3"/>
      <c r="F233" s="3"/>
      <c r="G233" s="3"/>
      <c r="H233" s="3"/>
      <c r="I233" s="2"/>
      <c r="J233" s="2"/>
      <c r="K233" s="2"/>
      <c r="L233" s="2"/>
    </row>
    <row r="234" spans="2:12" ht="12.75">
      <c r="B234" s="3"/>
      <c r="C234" s="3"/>
      <c r="D234" s="3"/>
      <c r="E234" s="3"/>
      <c r="F234" s="3"/>
      <c r="G234" s="3"/>
      <c r="H234" s="3"/>
      <c r="I234" s="2"/>
      <c r="J234" s="2"/>
      <c r="K234" s="2"/>
      <c r="L234" s="2"/>
    </row>
    <row r="235" spans="2:12" ht="12.75">
      <c r="B235" s="3"/>
      <c r="C235" s="3"/>
      <c r="D235" s="3"/>
      <c r="E235" s="3"/>
      <c r="F235" s="3"/>
      <c r="G235" s="3"/>
      <c r="H235" s="3"/>
      <c r="I235" s="2"/>
      <c r="J235" s="2"/>
      <c r="K235" s="2"/>
      <c r="L235" s="2"/>
    </row>
    <row r="236" spans="2:12" ht="12.75">
      <c r="B236" s="3"/>
      <c r="C236" s="3"/>
      <c r="D236" s="3"/>
      <c r="E236" s="3"/>
      <c r="F236" s="3"/>
      <c r="G236" s="3"/>
      <c r="H236" s="3"/>
      <c r="I236" s="2"/>
      <c r="J236" s="2"/>
      <c r="K236" s="2"/>
      <c r="L236" s="2"/>
    </row>
    <row r="237" spans="2:12" ht="12.75">
      <c r="B237" s="3"/>
      <c r="C237" s="3"/>
      <c r="D237" s="3"/>
      <c r="E237" s="3"/>
      <c r="F237" s="3"/>
      <c r="G237" s="3"/>
      <c r="H237" s="3"/>
      <c r="I237" s="2"/>
      <c r="J237" s="2"/>
      <c r="K237" s="2"/>
      <c r="L237" s="2"/>
    </row>
    <row r="238" spans="2:12" ht="12.75">
      <c r="B238" s="3"/>
      <c r="C238" s="3"/>
      <c r="D238" s="3"/>
      <c r="E238" s="3"/>
      <c r="F238" s="3"/>
      <c r="G238" s="3"/>
      <c r="H238" s="3"/>
      <c r="I238" s="2"/>
      <c r="J238" s="2"/>
      <c r="K238" s="2"/>
      <c r="L238" s="2"/>
    </row>
    <row r="239" spans="2:12" ht="12.75">
      <c r="B239" s="3"/>
      <c r="C239" s="3"/>
      <c r="D239" s="3"/>
      <c r="E239" s="3"/>
      <c r="F239" s="3"/>
      <c r="G239" s="3"/>
      <c r="H239" s="3"/>
      <c r="I239" s="2"/>
      <c r="J239" s="2"/>
      <c r="K239" s="2"/>
      <c r="L239" s="2"/>
    </row>
    <row r="240" spans="2:12" ht="12.75">
      <c r="B240" s="3"/>
      <c r="C240" s="3"/>
      <c r="D240" s="3"/>
      <c r="E240" s="3"/>
      <c r="F240" s="3"/>
      <c r="G240" s="3"/>
      <c r="H240" s="3"/>
      <c r="I240" s="2"/>
      <c r="J240" s="2"/>
      <c r="K240" s="2"/>
      <c r="L240" s="2"/>
    </row>
    <row r="241" spans="2:12" ht="12.75">
      <c r="B241" s="3"/>
      <c r="C241" s="3"/>
      <c r="D241" s="3"/>
      <c r="E241" s="3"/>
      <c r="F241" s="3"/>
      <c r="G241" s="3"/>
      <c r="H241" s="3"/>
      <c r="I241" s="2"/>
      <c r="J241" s="2"/>
      <c r="K241" s="2"/>
      <c r="L241" s="2"/>
    </row>
    <row r="242" spans="2:12" ht="12.75">
      <c r="B242" s="3"/>
      <c r="C242" s="3"/>
      <c r="D242" s="3"/>
      <c r="E242" s="3"/>
      <c r="F242" s="3"/>
      <c r="G242" s="3"/>
      <c r="H242" s="3"/>
      <c r="I242" s="2"/>
      <c r="J242" s="2"/>
      <c r="K242" s="2"/>
      <c r="L242" s="2"/>
    </row>
    <row r="243" spans="2:12" ht="12.75">
      <c r="B243" s="3"/>
      <c r="C243" s="3"/>
      <c r="D243" s="3"/>
      <c r="E243" s="3"/>
      <c r="F243" s="3"/>
      <c r="G243" s="3"/>
      <c r="H243" s="3"/>
      <c r="I243" s="2"/>
      <c r="J243" s="2"/>
      <c r="K243" s="2"/>
      <c r="L243" s="2"/>
    </row>
    <row r="244" spans="2:12" ht="12.75">
      <c r="B244" s="3"/>
      <c r="C244" s="3"/>
      <c r="D244" s="3"/>
      <c r="E244" s="3"/>
      <c r="F244" s="3"/>
      <c r="G244" s="3"/>
      <c r="H244" s="3"/>
      <c r="I244" s="2"/>
      <c r="J244" s="2"/>
      <c r="K244" s="2"/>
      <c r="L244" s="2"/>
    </row>
    <row r="245" spans="2:12" ht="12.75">
      <c r="B245" s="3"/>
      <c r="C245" s="3"/>
      <c r="D245" s="3"/>
      <c r="E245" s="3"/>
      <c r="F245" s="3"/>
      <c r="G245" s="3"/>
      <c r="H245" s="3"/>
      <c r="I245" s="2"/>
      <c r="J245" s="2"/>
      <c r="K245" s="2"/>
      <c r="L245" s="2"/>
    </row>
    <row r="246" spans="2:12" ht="12.75">
      <c r="B246" s="3"/>
      <c r="C246" s="3"/>
      <c r="D246" s="3"/>
      <c r="E246" s="3"/>
      <c r="F246" s="3"/>
      <c r="G246" s="3"/>
      <c r="H246" s="3"/>
      <c r="I246" s="2"/>
      <c r="J246" s="2"/>
      <c r="K246" s="2"/>
      <c r="L246" s="2"/>
    </row>
    <row r="247" spans="2:12" ht="12.75">
      <c r="B247" s="3"/>
      <c r="C247" s="3"/>
      <c r="D247" s="3"/>
      <c r="E247" s="3"/>
      <c r="F247" s="3"/>
      <c r="G247" s="3"/>
      <c r="H247" s="3"/>
      <c r="I247" s="2"/>
      <c r="J247" s="2"/>
      <c r="K247" s="2"/>
      <c r="L247" s="2"/>
    </row>
    <row r="248" spans="2:12" ht="12.75">
      <c r="B248" s="3"/>
      <c r="C248" s="3"/>
      <c r="D248" s="3"/>
      <c r="E248" s="3"/>
      <c r="F248" s="3"/>
      <c r="G248" s="3"/>
      <c r="H248" s="3"/>
      <c r="I248" s="2"/>
      <c r="J248" s="2"/>
      <c r="K248" s="2"/>
      <c r="L248" s="2"/>
    </row>
    <row r="249" spans="2:12" ht="12.75">
      <c r="B249" s="3"/>
      <c r="C249" s="3"/>
      <c r="D249" s="3"/>
      <c r="E249" s="3"/>
      <c r="F249" s="3"/>
      <c r="G249" s="3"/>
      <c r="H249" s="3"/>
      <c r="I249" s="2"/>
      <c r="J249" s="2"/>
      <c r="K249" s="2"/>
      <c r="L249" s="2"/>
    </row>
    <row r="250" spans="2:12" ht="12.75">
      <c r="B250" s="3"/>
      <c r="C250" s="3"/>
      <c r="D250" s="3"/>
      <c r="E250" s="3"/>
      <c r="F250" s="3"/>
      <c r="G250" s="3"/>
      <c r="H250" s="3"/>
      <c r="I250" s="2"/>
      <c r="J250" s="2"/>
      <c r="K250" s="2"/>
      <c r="L250" s="2"/>
    </row>
    <row r="251" spans="2:12" ht="12.75">
      <c r="B251" s="3"/>
      <c r="C251" s="3"/>
      <c r="D251" s="3"/>
      <c r="E251" s="3"/>
      <c r="F251" s="3"/>
      <c r="G251" s="3"/>
      <c r="H251" s="3"/>
      <c r="I251" s="2"/>
      <c r="J251" s="2"/>
      <c r="K251" s="2"/>
      <c r="L251" s="2"/>
    </row>
    <row r="252" spans="2:12" ht="12.75">
      <c r="B252" s="3"/>
      <c r="C252" s="3"/>
      <c r="D252" s="3"/>
      <c r="E252" s="3"/>
      <c r="F252" s="3"/>
      <c r="G252" s="3"/>
      <c r="H252" s="3"/>
      <c r="I252" s="2"/>
      <c r="J252" s="2"/>
      <c r="K252" s="2"/>
      <c r="L252" s="2"/>
    </row>
    <row r="253" spans="2:12" ht="12.75">
      <c r="B253" s="3"/>
      <c r="C253" s="3"/>
      <c r="D253" s="3"/>
      <c r="E253" s="3"/>
      <c r="F253" s="3"/>
      <c r="G253" s="3"/>
      <c r="H253" s="3"/>
      <c r="I253" s="2"/>
      <c r="J253" s="2"/>
      <c r="K253" s="2"/>
      <c r="L253" s="2"/>
    </row>
    <row r="254" spans="2:12" ht="12.75">
      <c r="B254" s="3"/>
      <c r="C254" s="3"/>
      <c r="D254" s="3"/>
      <c r="E254" s="3"/>
      <c r="F254" s="3"/>
      <c r="G254" s="3"/>
      <c r="H254" s="3"/>
      <c r="I254" s="2"/>
      <c r="J254" s="2"/>
      <c r="K254" s="2"/>
      <c r="L254" s="2"/>
    </row>
    <row r="255" spans="2:12" ht="12.75">
      <c r="B255" s="3"/>
      <c r="C255" s="3"/>
      <c r="D255" s="3"/>
      <c r="E255" s="3"/>
      <c r="F255" s="3"/>
      <c r="G255" s="3"/>
      <c r="H255" s="3"/>
      <c r="I255" s="2"/>
      <c r="J255" s="2"/>
      <c r="K255" s="2"/>
      <c r="L255" s="2"/>
    </row>
    <row r="256" spans="2:12" ht="12.75">
      <c r="B256" s="3"/>
      <c r="C256" s="3"/>
      <c r="D256" s="3"/>
      <c r="E256" s="3"/>
      <c r="F256" s="3"/>
      <c r="G256" s="3"/>
      <c r="H256" s="3"/>
      <c r="I256" s="2"/>
      <c r="J256" s="2"/>
      <c r="K256" s="2"/>
      <c r="L256" s="2"/>
    </row>
    <row r="257" spans="2:12" ht="12.75">
      <c r="B257" s="3"/>
      <c r="C257" s="3"/>
      <c r="D257" s="3"/>
      <c r="E257" s="3"/>
      <c r="F257" s="3"/>
      <c r="G257" s="3"/>
      <c r="H257" s="3"/>
      <c r="I257" s="2"/>
      <c r="J257" s="2"/>
      <c r="K257" s="2"/>
      <c r="L257" s="2"/>
    </row>
    <row r="258" spans="2:12" ht="12.75">
      <c r="B258" s="3"/>
      <c r="C258" s="3"/>
      <c r="D258" s="3"/>
      <c r="E258" s="3"/>
      <c r="F258" s="3"/>
      <c r="G258" s="3"/>
      <c r="H258" s="3"/>
      <c r="I258" s="2"/>
      <c r="J258" s="2"/>
      <c r="K258" s="2"/>
      <c r="L258" s="2"/>
    </row>
    <row r="259" spans="2:12" ht="12.75">
      <c r="B259" s="3"/>
      <c r="C259" s="3"/>
      <c r="D259" s="3"/>
      <c r="E259" s="3"/>
      <c r="F259" s="3"/>
      <c r="G259" s="3"/>
      <c r="H259" s="3"/>
      <c r="I259" s="2"/>
      <c r="J259" s="2"/>
      <c r="K259" s="2"/>
      <c r="L259" s="2"/>
    </row>
    <row r="260" spans="2:12" ht="12.75">
      <c r="B260" s="3"/>
      <c r="C260" s="3"/>
      <c r="D260" s="3"/>
      <c r="E260" s="3"/>
      <c r="F260" s="3"/>
      <c r="G260" s="3"/>
      <c r="H260" s="3"/>
      <c r="I260" s="2"/>
      <c r="J260" s="2"/>
      <c r="K260" s="2"/>
      <c r="L260" s="2"/>
    </row>
    <row r="261" spans="2:12" ht="12.75">
      <c r="B261" s="3"/>
      <c r="C261" s="3"/>
      <c r="D261" s="3"/>
      <c r="E261" s="3"/>
      <c r="F261" s="3"/>
      <c r="G261" s="3"/>
      <c r="H261" s="3"/>
      <c r="I261" s="2"/>
      <c r="J261" s="2"/>
      <c r="K261" s="2"/>
      <c r="L261" s="2"/>
    </row>
    <row r="262" spans="2:12" ht="12.75">
      <c r="B262" s="3"/>
      <c r="C262" s="3"/>
      <c r="D262" s="3"/>
      <c r="E262" s="3"/>
      <c r="F262" s="3"/>
      <c r="G262" s="3"/>
      <c r="H262" s="3"/>
      <c r="I262" s="2"/>
      <c r="J262" s="2"/>
      <c r="K262" s="2"/>
      <c r="L262" s="2"/>
    </row>
    <row r="263" spans="2:12" ht="12.75">
      <c r="B263" s="3"/>
      <c r="C263" s="3"/>
      <c r="D263" s="3"/>
      <c r="E263" s="3"/>
      <c r="F263" s="3"/>
      <c r="G263" s="3"/>
      <c r="H263" s="3"/>
      <c r="I263" s="2"/>
      <c r="J263" s="2"/>
      <c r="K263" s="2"/>
      <c r="L263" s="2"/>
    </row>
    <row r="264" spans="2:12" ht="12.75">
      <c r="B264" s="3"/>
      <c r="C264" s="3"/>
      <c r="D264" s="3"/>
      <c r="E264" s="3"/>
      <c r="F264" s="3"/>
      <c r="G264" s="3"/>
      <c r="H264" s="3"/>
      <c r="I264" s="2"/>
      <c r="J264" s="2"/>
      <c r="K264" s="2"/>
      <c r="L264" s="2"/>
    </row>
    <row r="265" spans="2:12" ht="12.75">
      <c r="B265" s="3"/>
      <c r="C265" s="3"/>
      <c r="D265" s="3"/>
      <c r="E265" s="3"/>
      <c r="F265" s="3"/>
      <c r="G265" s="3"/>
      <c r="H265" s="3"/>
      <c r="I265" s="2"/>
      <c r="J265" s="2"/>
      <c r="K265" s="2"/>
      <c r="L265" s="2"/>
    </row>
    <row r="266" spans="2:12" ht="12.75">
      <c r="B266" s="3"/>
      <c r="C266" s="3"/>
      <c r="D266" s="3"/>
      <c r="E266" s="3"/>
      <c r="F266" s="3"/>
      <c r="G266" s="3"/>
      <c r="H266" s="3"/>
      <c r="I266" s="2"/>
      <c r="J266" s="2"/>
      <c r="K266" s="2"/>
      <c r="L266" s="2"/>
    </row>
    <row r="267" spans="2:12" ht="12.75">
      <c r="B267" s="3"/>
      <c r="C267" s="3"/>
      <c r="D267" s="3"/>
      <c r="E267" s="3"/>
      <c r="F267" s="3"/>
      <c r="G267" s="3"/>
      <c r="H267" s="3"/>
      <c r="I267" s="2"/>
      <c r="J267" s="2"/>
      <c r="K267" s="2"/>
      <c r="L267" s="2"/>
    </row>
    <row r="268" spans="2:12" ht="12.75">
      <c r="B268" s="3"/>
      <c r="C268" s="3"/>
      <c r="D268" s="3"/>
      <c r="E268" s="3"/>
      <c r="F268" s="3"/>
      <c r="G268" s="3"/>
      <c r="H268" s="3"/>
      <c r="I268" s="2"/>
      <c r="J268" s="2"/>
      <c r="K268" s="2"/>
      <c r="L268" s="2"/>
    </row>
    <row r="269" spans="2:12" ht="12.75">
      <c r="B269" s="3"/>
      <c r="C269" s="3"/>
      <c r="D269" s="3"/>
      <c r="E269" s="3"/>
      <c r="F269" s="3"/>
      <c r="G269" s="3"/>
      <c r="H269" s="3"/>
      <c r="I269" s="2"/>
      <c r="J269" s="2"/>
      <c r="K269" s="2"/>
      <c r="L269" s="2"/>
    </row>
    <row r="270" spans="2:12" ht="12.75">
      <c r="B270" s="3"/>
      <c r="C270" s="3"/>
      <c r="D270" s="3"/>
      <c r="E270" s="3"/>
      <c r="F270" s="3"/>
      <c r="G270" s="3"/>
      <c r="H270" s="3"/>
      <c r="I270" s="2"/>
      <c r="J270" s="2"/>
      <c r="K270" s="2"/>
      <c r="L270" s="2"/>
    </row>
    <row r="271" spans="2:12" ht="12.75">
      <c r="B271" s="3"/>
      <c r="C271" s="3"/>
      <c r="D271" s="3"/>
      <c r="E271" s="3"/>
      <c r="F271" s="3"/>
      <c r="G271" s="3"/>
      <c r="H271" s="3"/>
      <c r="I271" s="2"/>
      <c r="J271" s="2"/>
      <c r="K271" s="2"/>
      <c r="L271" s="2"/>
    </row>
    <row r="272" spans="2:12" ht="12.75">
      <c r="B272" s="3"/>
      <c r="C272" s="3"/>
      <c r="D272" s="3"/>
      <c r="E272" s="3"/>
      <c r="F272" s="3"/>
      <c r="G272" s="3"/>
      <c r="H272" s="3"/>
      <c r="I272" s="2"/>
      <c r="J272" s="2"/>
      <c r="K272" s="2"/>
      <c r="L272" s="2"/>
    </row>
    <row r="273" spans="2:12" ht="12.75">
      <c r="B273" s="3"/>
      <c r="C273" s="3"/>
      <c r="D273" s="3"/>
      <c r="E273" s="3"/>
      <c r="F273" s="3"/>
      <c r="G273" s="3"/>
      <c r="H273" s="3"/>
      <c r="I273" s="2"/>
      <c r="J273" s="2"/>
      <c r="K273" s="2"/>
      <c r="L273" s="2"/>
    </row>
    <row r="274" spans="2:12" ht="12.75">
      <c r="B274" s="3"/>
      <c r="C274" s="3"/>
      <c r="D274" s="3"/>
      <c r="E274" s="3"/>
      <c r="F274" s="3"/>
      <c r="G274" s="3"/>
      <c r="H274" s="3"/>
      <c r="I274" s="2"/>
      <c r="J274" s="2"/>
      <c r="K274" s="2"/>
      <c r="L274" s="2"/>
    </row>
    <row r="275" spans="2:12" ht="12.75">
      <c r="B275" s="3"/>
      <c r="C275" s="3"/>
      <c r="D275" s="3"/>
      <c r="E275" s="3"/>
      <c r="F275" s="3"/>
      <c r="G275" s="3"/>
      <c r="H275" s="3"/>
      <c r="I275" s="2"/>
      <c r="J275" s="2"/>
      <c r="K275" s="2"/>
      <c r="L275" s="2"/>
    </row>
    <row r="276" spans="2:12" ht="12.75">
      <c r="B276" s="3"/>
      <c r="C276" s="3"/>
      <c r="D276" s="3"/>
      <c r="E276" s="3"/>
      <c r="F276" s="3"/>
      <c r="G276" s="3"/>
      <c r="H276" s="3"/>
      <c r="I276" s="2"/>
      <c r="J276" s="2"/>
      <c r="K276" s="2"/>
      <c r="L276" s="2"/>
    </row>
    <row r="277" spans="2:12" ht="12.75">
      <c r="B277" s="3"/>
      <c r="C277" s="3"/>
      <c r="D277" s="3"/>
      <c r="E277" s="3"/>
      <c r="F277" s="3"/>
      <c r="G277" s="3"/>
      <c r="H277" s="3"/>
      <c r="I277" s="2"/>
      <c r="J277" s="2"/>
      <c r="K277" s="2"/>
      <c r="L277" s="2"/>
    </row>
    <row r="278" spans="2:12" ht="12.75">
      <c r="B278" s="3"/>
      <c r="C278" s="3"/>
      <c r="D278" s="3"/>
      <c r="E278" s="3"/>
      <c r="F278" s="3"/>
      <c r="G278" s="3"/>
      <c r="H278" s="3"/>
      <c r="I278" s="2"/>
      <c r="J278" s="2"/>
      <c r="K278" s="2"/>
      <c r="L278" s="2"/>
    </row>
    <row r="279" spans="2:12" ht="12.75">
      <c r="B279" s="3"/>
      <c r="C279" s="3"/>
      <c r="D279" s="3"/>
      <c r="E279" s="3"/>
      <c r="F279" s="3"/>
      <c r="G279" s="3"/>
      <c r="H279" s="3"/>
      <c r="I279" s="2"/>
      <c r="J279" s="2"/>
      <c r="K279" s="2"/>
      <c r="L279" s="2"/>
    </row>
    <row r="280" spans="2:12" ht="12.75">
      <c r="B280" s="3"/>
      <c r="C280" s="3"/>
      <c r="D280" s="3"/>
      <c r="E280" s="3"/>
      <c r="F280" s="3"/>
      <c r="G280" s="3"/>
      <c r="H280" s="3"/>
      <c r="I280" s="2"/>
      <c r="J280" s="2"/>
      <c r="K280" s="2"/>
      <c r="L280" s="2"/>
    </row>
    <row r="281" spans="2:12" ht="12.75">
      <c r="B281" s="3"/>
      <c r="C281" s="3"/>
      <c r="D281" s="3"/>
      <c r="E281" s="3"/>
      <c r="F281" s="3"/>
      <c r="G281" s="3"/>
      <c r="H281" s="3"/>
      <c r="I281" s="2"/>
      <c r="J281" s="2"/>
      <c r="K281" s="2"/>
      <c r="L281" s="2"/>
    </row>
    <row r="282" spans="2:12" ht="12.75">
      <c r="B282" s="3"/>
      <c r="C282" s="3"/>
      <c r="D282" s="3"/>
      <c r="E282" s="3"/>
      <c r="F282" s="3"/>
      <c r="G282" s="3"/>
      <c r="H282" s="3"/>
      <c r="I282" s="2"/>
      <c r="J282" s="2"/>
      <c r="K282" s="2"/>
      <c r="L282" s="2"/>
    </row>
    <row r="283" spans="2:12" ht="12.75">
      <c r="B283" s="3"/>
      <c r="C283" s="3"/>
      <c r="D283" s="3"/>
      <c r="E283" s="3"/>
      <c r="F283" s="3"/>
      <c r="G283" s="3"/>
      <c r="H283" s="3"/>
      <c r="I283" s="2"/>
      <c r="J283" s="2"/>
      <c r="K283" s="2"/>
      <c r="L283" s="2"/>
    </row>
    <row r="284" spans="2:12" ht="12.75">
      <c r="B284" s="3"/>
      <c r="C284" s="3"/>
      <c r="D284" s="3"/>
      <c r="E284" s="3"/>
      <c r="F284" s="3"/>
      <c r="G284" s="3"/>
      <c r="H284" s="3"/>
      <c r="I284" s="2"/>
      <c r="J284" s="2"/>
      <c r="K284" s="2"/>
      <c r="L284" s="2"/>
    </row>
    <row r="285" spans="2:12" ht="12.75">
      <c r="B285" s="3"/>
      <c r="C285" s="3"/>
      <c r="D285" s="3"/>
      <c r="E285" s="3"/>
      <c r="F285" s="3"/>
      <c r="G285" s="3"/>
      <c r="H285" s="3"/>
      <c r="I285" s="2"/>
      <c r="J285" s="2"/>
      <c r="K285" s="2"/>
      <c r="L285" s="2"/>
    </row>
    <row r="286" spans="2:12" ht="12.75">
      <c r="B286" s="3"/>
      <c r="C286" s="3"/>
      <c r="D286" s="3"/>
      <c r="E286" s="3"/>
      <c r="F286" s="3"/>
      <c r="G286" s="3"/>
      <c r="H286" s="3"/>
      <c r="I286" s="2"/>
      <c r="J286" s="2"/>
      <c r="K286" s="2"/>
      <c r="L286" s="2"/>
    </row>
    <row r="287" spans="2:12" ht="12.75">
      <c r="B287" s="3"/>
      <c r="C287" s="3"/>
      <c r="D287" s="3"/>
      <c r="E287" s="3"/>
      <c r="F287" s="3"/>
      <c r="G287" s="3"/>
      <c r="H287" s="3"/>
      <c r="I287" s="2"/>
      <c r="J287" s="2"/>
      <c r="K287" s="2"/>
      <c r="L287" s="2"/>
    </row>
    <row r="288" spans="2:12" ht="12.75">
      <c r="B288" s="3"/>
      <c r="C288" s="3"/>
      <c r="D288" s="3"/>
      <c r="E288" s="3"/>
      <c r="F288" s="3"/>
      <c r="G288" s="3"/>
      <c r="H288" s="3"/>
      <c r="I288" s="2"/>
      <c r="J288" s="2"/>
      <c r="K288" s="2"/>
      <c r="L288" s="2"/>
    </row>
    <row r="289" spans="2:12" ht="12.75">
      <c r="B289" s="3"/>
      <c r="C289" s="3"/>
      <c r="D289" s="3"/>
      <c r="E289" s="3"/>
      <c r="F289" s="3"/>
      <c r="G289" s="3"/>
      <c r="H289" s="3"/>
      <c r="I289" s="2"/>
      <c r="J289" s="2"/>
      <c r="K289" s="2"/>
      <c r="L289" s="2"/>
    </row>
    <row r="290" spans="2:12" ht="12.75">
      <c r="B290" s="3"/>
      <c r="C290" s="3"/>
      <c r="D290" s="3"/>
      <c r="E290" s="3"/>
      <c r="F290" s="3"/>
      <c r="G290" s="3"/>
      <c r="H290" s="3"/>
      <c r="I290" s="2"/>
      <c r="J290" s="2"/>
      <c r="K290" s="2"/>
      <c r="L290" s="2"/>
    </row>
    <row r="291" spans="2:12" ht="12.75">
      <c r="B291" s="3"/>
      <c r="C291" s="3"/>
      <c r="D291" s="3"/>
      <c r="E291" s="3"/>
      <c r="F291" s="3"/>
      <c r="G291" s="3"/>
      <c r="H291" s="3"/>
      <c r="I291" s="2"/>
      <c r="J291" s="2"/>
      <c r="K291" s="2"/>
      <c r="L291" s="2"/>
    </row>
    <row r="292" spans="2:12" ht="12.75">
      <c r="B292" s="3"/>
      <c r="C292" s="3"/>
      <c r="D292" s="3"/>
      <c r="E292" s="3"/>
      <c r="F292" s="3"/>
      <c r="G292" s="3"/>
      <c r="H292" s="3"/>
      <c r="I292" s="2"/>
      <c r="J292" s="2"/>
      <c r="K292" s="2"/>
      <c r="L292" s="2"/>
    </row>
    <row r="293" spans="2:12" ht="12.75">
      <c r="B293" s="3"/>
      <c r="C293" s="3"/>
      <c r="D293" s="3"/>
      <c r="E293" s="3"/>
      <c r="F293" s="3"/>
      <c r="G293" s="3"/>
      <c r="H293" s="3"/>
      <c r="I293" s="2"/>
      <c r="J293" s="2"/>
      <c r="K293" s="2"/>
      <c r="L293" s="2"/>
    </row>
    <row r="294" spans="2:12" ht="12.75">
      <c r="B294" s="3"/>
      <c r="C294" s="3"/>
      <c r="D294" s="3"/>
      <c r="E294" s="3"/>
      <c r="F294" s="3"/>
      <c r="G294" s="3"/>
      <c r="H294" s="3"/>
      <c r="I294" s="2"/>
      <c r="J294" s="2"/>
      <c r="K294" s="2"/>
      <c r="L294" s="2"/>
    </row>
    <row r="295" spans="2:12" ht="12.75">
      <c r="B295" s="3"/>
      <c r="C295" s="3"/>
      <c r="D295" s="3"/>
      <c r="E295" s="3"/>
      <c r="F295" s="3"/>
      <c r="G295" s="3"/>
      <c r="H295" s="3"/>
      <c r="I295" s="2"/>
      <c r="J295" s="2"/>
      <c r="K295" s="2"/>
      <c r="L295" s="2"/>
    </row>
    <row r="296" spans="2:12" ht="12.75">
      <c r="B296" s="3"/>
      <c r="C296" s="3"/>
      <c r="D296" s="3"/>
      <c r="E296" s="3"/>
      <c r="F296" s="3"/>
      <c r="G296" s="3"/>
      <c r="H296" s="3"/>
      <c r="I296" s="2"/>
      <c r="J296" s="2"/>
      <c r="K296" s="2"/>
      <c r="L296" s="2"/>
    </row>
    <row r="297" spans="2:12" ht="12.75">
      <c r="B297" s="3"/>
      <c r="C297" s="3"/>
      <c r="D297" s="3"/>
      <c r="E297" s="3"/>
      <c r="F297" s="3"/>
      <c r="G297" s="3"/>
      <c r="H297" s="3"/>
      <c r="I297" s="2"/>
      <c r="J297" s="2"/>
      <c r="K297" s="2"/>
      <c r="L297" s="2"/>
    </row>
    <row r="298" spans="2:12" ht="12.75">
      <c r="B298" s="3"/>
      <c r="C298" s="3"/>
      <c r="D298" s="3"/>
      <c r="E298" s="3"/>
      <c r="F298" s="3"/>
      <c r="G298" s="3"/>
      <c r="H298" s="3"/>
      <c r="I298" s="2"/>
      <c r="J298" s="2"/>
      <c r="K298" s="2"/>
      <c r="L298" s="2"/>
    </row>
    <row r="299" spans="2:12" ht="12.75">
      <c r="B299" s="3"/>
      <c r="C299" s="3"/>
      <c r="D299" s="3"/>
      <c r="E299" s="3"/>
      <c r="F299" s="3"/>
      <c r="G299" s="3"/>
      <c r="H299" s="3"/>
      <c r="I299" s="2"/>
      <c r="J299" s="2"/>
      <c r="K299" s="2"/>
      <c r="L299" s="2"/>
    </row>
    <row r="300" spans="2:12" ht="12.75">
      <c r="B300" s="3"/>
      <c r="C300" s="3"/>
      <c r="D300" s="3"/>
      <c r="E300" s="3"/>
      <c r="F300" s="3"/>
      <c r="G300" s="3"/>
      <c r="H300" s="3"/>
      <c r="I300" s="2"/>
      <c r="J300" s="2"/>
      <c r="K300" s="2"/>
      <c r="L300" s="2"/>
    </row>
    <row r="301" spans="2:12" ht="12.75">
      <c r="B301" s="3"/>
      <c r="C301" s="3"/>
      <c r="D301" s="3"/>
      <c r="E301" s="3"/>
      <c r="F301" s="3"/>
      <c r="G301" s="3"/>
      <c r="H301" s="3"/>
      <c r="I301" s="2"/>
      <c r="J301" s="2"/>
      <c r="K301" s="2"/>
      <c r="L301" s="2"/>
    </row>
    <row r="302" spans="2:12" ht="12.75">
      <c r="B302" s="3"/>
      <c r="C302" s="3"/>
      <c r="D302" s="3"/>
      <c r="E302" s="3"/>
      <c r="F302" s="3"/>
      <c r="G302" s="3"/>
      <c r="H302" s="3"/>
      <c r="I302" s="2"/>
      <c r="J302" s="2"/>
      <c r="K302" s="2"/>
      <c r="L302" s="2"/>
    </row>
    <row r="303" spans="2:12" ht="12.75">
      <c r="B303" s="3"/>
      <c r="C303" s="3"/>
      <c r="D303" s="3"/>
      <c r="E303" s="3"/>
      <c r="F303" s="3"/>
      <c r="G303" s="3"/>
      <c r="H303" s="3"/>
      <c r="I303" s="2"/>
      <c r="J303" s="2"/>
      <c r="K303" s="2"/>
      <c r="L303" s="2"/>
    </row>
    <row r="304" spans="2:12" ht="12.75">
      <c r="B304" s="3"/>
      <c r="C304" s="3"/>
      <c r="D304" s="3"/>
      <c r="E304" s="3"/>
      <c r="F304" s="3"/>
      <c r="G304" s="3"/>
      <c r="H304" s="3"/>
      <c r="I304" s="2"/>
      <c r="J304" s="2"/>
      <c r="K304" s="2"/>
      <c r="L304" s="2"/>
    </row>
    <row r="305" spans="2:12" ht="12.75">
      <c r="B305" s="3"/>
      <c r="C305" s="3"/>
      <c r="D305" s="3"/>
      <c r="E305" s="3"/>
      <c r="F305" s="3"/>
      <c r="G305" s="3"/>
      <c r="H305" s="3"/>
      <c r="I305" s="2"/>
      <c r="J305" s="2"/>
      <c r="K305" s="2"/>
      <c r="L305" s="2"/>
    </row>
    <row r="306" spans="2:12" ht="12.75">
      <c r="B306" s="3"/>
      <c r="C306" s="3"/>
      <c r="D306" s="3"/>
      <c r="E306" s="3"/>
      <c r="F306" s="3"/>
      <c r="G306" s="3"/>
      <c r="H306" s="3"/>
      <c r="I306" s="2"/>
      <c r="J306" s="2"/>
      <c r="K306" s="2"/>
      <c r="L306" s="2"/>
    </row>
    <row r="307" spans="2:12" ht="12.75">
      <c r="B307" s="3"/>
      <c r="C307" s="3"/>
      <c r="D307" s="3"/>
      <c r="E307" s="3"/>
      <c r="F307" s="3"/>
      <c r="G307" s="3"/>
      <c r="H307" s="3"/>
      <c r="I307" s="2"/>
      <c r="J307" s="2"/>
      <c r="K307" s="2"/>
      <c r="L307" s="2"/>
    </row>
    <row r="308" spans="2:12" ht="12.75">
      <c r="B308" s="3"/>
      <c r="C308" s="3"/>
      <c r="D308" s="3"/>
      <c r="E308" s="3"/>
      <c r="F308" s="3"/>
      <c r="G308" s="3"/>
      <c r="H308" s="3"/>
      <c r="I308" s="2"/>
      <c r="J308" s="2"/>
      <c r="K308" s="2"/>
      <c r="L308" s="2"/>
    </row>
    <row r="309" spans="2:12" ht="12.75">
      <c r="B309" s="3"/>
      <c r="C309" s="3"/>
      <c r="D309" s="3"/>
      <c r="E309" s="3"/>
      <c r="F309" s="3"/>
      <c r="G309" s="3"/>
      <c r="H309" s="3"/>
      <c r="I309" s="2"/>
      <c r="J309" s="2"/>
      <c r="K309" s="2"/>
      <c r="L309" s="2"/>
    </row>
    <row r="310" spans="2:12" ht="12.75">
      <c r="B310" s="3"/>
      <c r="C310" s="3"/>
      <c r="D310" s="3"/>
      <c r="E310" s="3"/>
      <c r="F310" s="3"/>
      <c r="G310" s="3"/>
      <c r="H310" s="3"/>
      <c r="I310" s="2"/>
      <c r="J310" s="2"/>
      <c r="K310" s="2"/>
      <c r="L310" s="2"/>
    </row>
    <row r="311" spans="2:12" ht="12.75">
      <c r="B311" s="3"/>
      <c r="C311" s="3"/>
      <c r="D311" s="3"/>
      <c r="E311" s="3"/>
      <c r="F311" s="3"/>
      <c r="G311" s="3"/>
      <c r="H311" s="3"/>
      <c r="I311" s="2"/>
      <c r="J311" s="2"/>
      <c r="K311" s="2"/>
      <c r="L311" s="2"/>
    </row>
    <row r="312" spans="2:12" ht="12.75">
      <c r="B312" s="3"/>
      <c r="C312" s="3"/>
      <c r="D312" s="3"/>
      <c r="E312" s="3"/>
      <c r="F312" s="3"/>
      <c r="G312" s="3"/>
      <c r="H312" s="3"/>
      <c r="I312" s="2"/>
      <c r="J312" s="2"/>
      <c r="K312" s="2"/>
      <c r="L312" s="2"/>
    </row>
    <row r="313" spans="2:12" ht="12.75">
      <c r="B313" s="3"/>
      <c r="C313" s="3"/>
      <c r="D313" s="3"/>
      <c r="E313" s="3"/>
      <c r="F313" s="3"/>
      <c r="G313" s="3"/>
      <c r="H313" s="3"/>
      <c r="I313" s="2"/>
      <c r="J313" s="2"/>
      <c r="K313" s="2"/>
      <c r="L313" s="2"/>
    </row>
    <row r="314" spans="2:12" ht="12.75">
      <c r="B314" s="3"/>
      <c r="C314" s="3"/>
      <c r="D314" s="3"/>
      <c r="E314" s="3"/>
      <c r="F314" s="3"/>
      <c r="G314" s="3"/>
      <c r="H314" s="3"/>
      <c r="I314" s="2"/>
      <c r="J314" s="2"/>
      <c r="K314" s="2"/>
      <c r="L314" s="2"/>
    </row>
    <row r="315" spans="2:12" ht="12.75">
      <c r="B315" s="3"/>
      <c r="C315" s="3"/>
      <c r="D315" s="3"/>
      <c r="E315" s="3"/>
      <c r="F315" s="3"/>
      <c r="G315" s="3"/>
      <c r="H315" s="3"/>
      <c r="I315" s="2"/>
      <c r="J315" s="2"/>
      <c r="K315" s="2"/>
      <c r="L315" s="2"/>
    </row>
    <row r="316" spans="2:12" ht="12.75">
      <c r="B316" s="3"/>
      <c r="C316" s="3"/>
      <c r="D316" s="3"/>
      <c r="E316" s="3"/>
      <c r="F316" s="3"/>
      <c r="G316" s="3"/>
      <c r="H316" s="3"/>
      <c r="I316" s="2"/>
      <c r="J316" s="2"/>
      <c r="K316" s="2"/>
      <c r="L316" s="2"/>
    </row>
    <row r="317" spans="2:12" ht="12.75">
      <c r="B317" s="3"/>
      <c r="C317" s="3"/>
      <c r="D317" s="3"/>
      <c r="E317" s="3"/>
      <c r="F317" s="3"/>
      <c r="G317" s="3"/>
      <c r="H317" s="3"/>
      <c r="I317" s="2"/>
      <c r="J317" s="2"/>
      <c r="K317" s="2"/>
      <c r="L317" s="2"/>
    </row>
    <row r="318" spans="2:12" ht="12.75">
      <c r="B318" s="3"/>
      <c r="C318" s="3"/>
      <c r="D318" s="3"/>
      <c r="E318" s="3"/>
      <c r="F318" s="3"/>
      <c r="G318" s="3"/>
      <c r="H318" s="3"/>
      <c r="I318" s="2"/>
      <c r="J318" s="2"/>
      <c r="K318" s="2"/>
      <c r="L318" s="2"/>
    </row>
    <row r="319" spans="2:12" ht="12.75">
      <c r="B319" s="3"/>
      <c r="C319" s="3"/>
      <c r="D319" s="3"/>
      <c r="E319" s="3"/>
      <c r="F319" s="3"/>
      <c r="G319" s="3"/>
      <c r="H319" s="3"/>
      <c r="I319" s="2"/>
      <c r="J319" s="2"/>
      <c r="K319" s="2"/>
      <c r="L319" s="2"/>
    </row>
    <row r="320" spans="2:12" ht="12.75">
      <c r="B320" s="3"/>
      <c r="C320" s="3"/>
      <c r="D320" s="3"/>
      <c r="E320" s="3"/>
      <c r="F320" s="3"/>
      <c r="G320" s="3"/>
      <c r="H320" s="3"/>
      <c r="I320" s="2"/>
      <c r="J320" s="2"/>
      <c r="K320" s="2"/>
      <c r="L320" s="2"/>
    </row>
    <row r="321" spans="2:12" ht="12.75">
      <c r="B321" s="3"/>
      <c r="C321" s="3"/>
      <c r="D321" s="3"/>
      <c r="E321" s="3"/>
      <c r="F321" s="3"/>
      <c r="G321" s="3"/>
      <c r="H321" s="3"/>
      <c r="I321" s="2"/>
      <c r="J321" s="2"/>
      <c r="K321" s="2"/>
      <c r="L321" s="2"/>
    </row>
    <row r="322" spans="2:12" ht="12.75">
      <c r="B322" s="3"/>
      <c r="C322" s="3"/>
      <c r="D322" s="3"/>
      <c r="E322" s="3"/>
      <c r="F322" s="3"/>
      <c r="G322" s="3"/>
      <c r="H322" s="3"/>
      <c r="I322" s="2"/>
      <c r="J322" s="2"/>
      <c r="K322" s="2"/>
      <c r="L322" s="2"/>
    </row>
    <row r="323" spans="2:12" ht="12.75">
      <c r="B323" s="3"/>
      <c r="C323" s="3"/>
      <c r="D323" s="3"/>
      <c r="E323" s="3"/>
      <c r="F323" s="3"/>
      <c r="G323" s="3"/>
      <c r="H323" s="3"/>
      <c r="I323" s="2"/>
      <c r="J323" s="2"/>
      <c r="K323" s="2"/>
      <c r="L323" s="2"/>
    </row>
    <row r="324" spans="2:12" ht="12.75">
      <c r="B324" s="3"/>
      <c r="C324" s="3"/>
      <c r="D324" s="3"/>
      <c r="E324" s="3"/>
      <c r="F324" s="3"/>
      <c r="G324" s="3"/>
      <c r="H324" s="3"/>
      <c r="I324" s="2"/>
      <c r="J324" s="2"/>
      <c r="K324" s="2"/>
      <c r="L324" s="2"/>
    </row>
    <row r="325" spans="2:12" ht="12.75">
      <c r="B325" s="3"/>
      <c r="C325" s="3"/>
      <c r="D325" s="3"/>
      <c r="E325" s="3"/>
      <c r="F325" s="3"/>
      <c r="G325" s="3"/>
      <c r="H325" s="3"/>
      <c r="I325" s="2"/>
      <c r="J325" s="2"/>
      <c r="K325" s="2"/>
      <c r="L325" s="2"/>
    </row>
    <row r="326" spans="2:12" ht="12.75">
      <c r="B326" s="3"/>
      <c r="C326" s="3"/>
      <c r="D326" s="3"/>
      <c r="E326" s="3"/>
      <c r="F326" s="3"/>
      <c r="G326" s="3"/>
      <c r="H326" s="3"/>
      <c r="I326" s="2"/>
      <c r="J326" s="2"/>
      <c r="K326" s="2"/>
      <c r="L326" s="2"/>
    </row>
    <row r="327" spans="2:12" ht="12.75">
      <c r="B327" s="3"/>
      <c r="C327" s="3"/>
      <c r="D327" s="3"/>
      <c r="E327" s="3"/>
      <c r="F327" s="3"/>
      <c r="G327" s="3"/>
      <c r="H327" s="3"/>
      <c r="I327" s="2"/>
      <c r="J327" s="2"/>
      <c r="K327" s="2"/>
      <c r="L327" s="2"/>
    </row>
    <row r="328" spans="2:12" ht="12.75">
      <c r="B328" s="3"/>
      <c r="C328" s="3"/>
      <c r="D328" s="3"/>
      <c r="E328" s="3"/>
      <c r="F328" s="3"/>
      <c r="G328" s="3"/>
      <c r="H328" s="3"/>
      <c r="I328" s="2"/>
      <c r="J328" s="2"/>
      <c r="K328" s="2"/>
      <c r="L328" s="2"/>
    </row>
    <row r="329" spans="2:12" ht="12.75">
      <c r="B329" s="3"/>
      <c r="C329" s="3"/>
      <c r="D329" s="3"/>
      <c r="E329" s="3"/>
      <c r="F329" s="3"/>
      <c r="G329" s="3"/>
      <c r="H329" s="3"/>
      <c r="I329" s="2"/>
      <c r="J329" s="2"/>
      <c r="K329" s="2"/>
      <c r="L329" s="2"/>
    </row>
    <row r="330" spans="2:12" ht="12.75">
      <c r="B330" s="3"/>
      <c r="C330" s="3"/>
      <c r="D330" s="3"/>
      <c r="E330" s="3"/>
      <c r="F330" s="3"/>
      <c r="G330" s="3"/>
      <c r="H330" s="3"/>
      <c r="I330" s="2"/>
      <c r="J330" s="2"/>
      <c r="K330" s="2"/>
      <c r="L330" s="2"/>
    </row>
    <row r="331" spans="2:12" ht="12.75">
      <c r="B331" s="3"/>
      <c r="C331" s="3"/>
      <c r="D331" s="3"/>
      <c r="E331" s="3"/>
      <c r="F331" s="3"/>
      <c r="G331" s="3"/>
      <c r="H331" s="3"/>
      <c r="I331" s="2"/>
      <c r="J331" s="2"/>
      <c r="K331" s="2"/>
      <c r="L331" s="2"/>
    </row>
    <row r="332" spans="2:12" ht="12.75">
      <c r="B332" s="3"/>
      <c r="C332" s="3"/>
      <c r="D332" s="3"/>
      <c r="E332" s="3"/>
      <c r="F332" s="3"/>
      <c r="G332" s="3"/>
      <c r="H332" s="3"/>
      <c r="I332" s="2"/>
      <c r="J332" s="2"/>
      <c r="K332" s="2"/>
      <c r="L332" s="2"/>
    </row>
    <row r="333" spans="2:12" ht="12.75">
      <c r="B333" s="3"/>
      <c r="C333" s="3"/>
      <c r="D333" s="3"/>
      <c r="E333" s="3"/>
      <c r="F333" s="3"/>
      <c r="G333" s="3"/>
      <c r="H333" s="3"/>
      <c r="I333" s="2"/>
      <c r="J333" s="2"/>
      <c r="K333" s="2"/>
      <c r="L333" s="2"/>
    </row>
    <row r="334" spans="2:12" ht="12.75">
      <c r="B334" s="3"/>
      <c r="C334" s="3"/>
      <c r="D334" s="3"/>
      <c r="E334" s="3"/>
      <c r="F334" s="3"/>
      <c r="G334" s="3"/>
      <c r="H334" s="3"/>
      <c r="I334" s="2"/>
      <c r="J334" s="2"/>
      <c r="K334" s="2"/>
      <c r="L334" s="2"/>
    </row>
    <row r="335" spans="2:12" ht="12.75">
      <c r="B335" s="3"/>
      <c r="C335" s="3"/>
      <c r="D335" s="3"/>
      <c r="E335" s="3"/>
      <c r="F335" s="3"/>
      <c r="G335" s="3"/>
      <c r="H335" s="3"/>
      <c r="I335" s="2"/>
      <c r="J335" s="2"/>
      <c r="K335" s="2"/>
      <c r="L335" s="2"/>
    </row>
    <row r="336" spans="2:12" ht="12.75">
      <c r="B336" s="3"/>
      <c r="C336" s="3"/>
      <c r="D336" s="3"/>
      <c r="E336" s="3"/>
      <c r="F336" s="3"/>
      <c r="G336" s="3"/>
      <c r="H336" s="3"/>
      <c r="I336" s="2"/>
      <c r="J336" s="2"/>
      <c r="K336" s="2"/>
      <c r="L336" s="2"/>
    </row>
    <row r="337" spans="2:12" ht="12.75">
      <c r="B337" s="3"/>
      <c r="C337" s="3"/>
      <c r="D337" s="3"/>
      <c r="E337" s="3"/>
      <c r="F337" s="3"/>
      <c r="G337" s="3"/>
      <c r="H337" s="3"/>
      <c r="I337" s="2"/>
      <c r="J337" s="2"/>
      <c r="K337" s="2"/>
      <c r="L337" s="2"/>
    </row>
    <row r="338" spans="2:12" ht="12.75">
      <c r="B338" s="3"/>
      <c r="C338" s="3"/>
      <c r="D338" s="3"/>
      <c r="E338" s="3"/>
      <c r="F338" s="3"/>
      <c r="G338" s="3"/>
      <c r="H338" s="3"/>
      <c r="I338" s="2"/>
      <c r="J338" s="2"/>
      <c r="K338" s="2"/>
      <c r="L338" s="2"/>
    </row>
    <row r="339" spans="2:12" ht="12.75">
      <c r="B339" s="3"/>
      <c r="C339" s="3"/>
      <c r="D339" s="3"/>
      <c r="E339" s="3"/>
      <c r="F339" s="3"/>
      <c r="G339" s="3"/>
      <c r="H339" s="3"/>
      <c r="I339" s="2"/>
      <c r="J339" s="2"/>
      <c r="K339" s="2"/>
      <c r="L339" s="2"/>
    </row>
    <row r="340" spans="2:12" ht="12.75">
      <c r="B340" s="3"/>
      <c r="C340" s="3"/>
      <c r="D340" s="3"/>
      <c r="E340" s="3"/>
      <c r="F340" s="3"/>
      <c r="G340" s="3"/>
      <c r="H340" s="3"/>
      <c r="I340" s="2"/>
      <c r="J340" s="2"/>
      <c r="K340" s="2"/>
      <c r="L340" s="2"/>
    </row>
    <row r="341" spans="2:12" ht="12.75">
      <c r="B341" s="3"/>
      <c r="C341" s="3"/>
      <c r="D341" s="3"/>
      <c r="E341" s="3"/>
      <c r="F341" s="3"/>
      <c r="G341" s="3"/>
      <c r="H341" s="3"/>
      <c r="I341" s="2"/>
      <c r="J341" s="2"/>
      <c r="K341" s="2"/>
      <c r="L341" s="2"/>
    </row>
    <row r="342" spans="2:12" ht="12.75">
      <c r="B342" s="3"/>
      <c r="C342" s="3"/>
      <c r="D342" s="3"/>
      <c r="E342" s="3"/>
      <c r="F342" s="3"/>
      <c r="G342" s="3"/>
      <c r="H342" s="3"/>
      <c r="I342" s="2"/>
      <c r="J342" s="2"/>
      <c r="K342" s="2"/>
      <c r="L342" s="2"/>
    </row>
    <row r="343" spans="2:12" ht="12.75">
      <c r="B343" s="3"/>
      <c r="C343" s="3"/>
      <c r="D343" s="3"/>
      <c r="E343" s="3"/>
      <c r="F343" s="3"/>
      <c r="G343" s="3"/>
      <c r="H343" s="3"/>
      <c r="I343" s="2"/>
      <c r="J343" s="2"/>
      <c r="K343" s="2"/>
      <c r="L343" s="2"/>
    </row>
    <row r="344" spans="2:12" ht="12.75">
      <c r="B344" s="3"/>
      <c r="C344" s="3"/>
      <c r="D344" s="3"/>
      <c r="E344" s="3"/>
      <c r="F344" s="3"/>
      <c r="G344" s="3"/>
      <c r="H344" s="3"/>
      <c r="I344" s="2"/>
      <c r="J344" s="2"/>
      <c r="K344" s="2"/>
      <c r="L344" s="2"/>
    </row>
    <row r="345" spans="2:12" ht="12.75">
      <c r="B345" s="3"/>
      <c r="C345" s="3"/>
      <c r="D345" s="3"/>
      <c r="E345" s="3"/>
      <c r="F345" s="3"/>
      <c r="G345" s="3"/>
      <c r="H345" s="3"/>
      <c r="I345" s="2"/>
      <c r="J345" s="2"/>
      <c r="K345" s="2"/>
      <c r="L345" s="2"/>
    </row>
    <row r="346" spans="2:12" ht="12.75">
      <c r="B346" s="3"/>
      <c r="C346" s="3"/>
      <c r="D346" s="3"/>
      <c r="E346" s="3"/>
      <c r="F346" s="3"/>
      <c r="G346" s="3"/>
      <c r="H346" s="3"/>
      <c r="I346" s="2"/>
      <c r="J346" s="2"/>
      <c r="K346" s="2"/>
      <c r="L346" s="2"/>
    </row>
    <row r="347" spans="2:12" ht="12.75">
      <c r="B347" s="3"/>
      <c r="C347" s="3"/>
      <c r="D347" s="3"/>
      <c r="E347" s="3"/>
      <c r="F347" s="3"/>
      <c r="G347" s="3"/>
      <c r="H347" s="3"/>
      <c r="I347" s="2"/>
      <c r="J347" s="2"/>
      <c r="K347" s="2"/>
      <c r="L347" s="2"/>
    </row>
    <row r="348" spans="2:12" ht="12.75">
      <c r="B348" s="3"/>
      <c r="C348" s="3"/>
      <c r="D348" s="3"/>
      <c r="E348" s="3"/>
      <c r="F348" s="3"/>
      <c r="G348" s="3"/>
      <c r="H348" s="3"/>
      <c r="I348" s="2"/>
      <c r="J348" s="2"/>
      <c r="K348" s="2"/>
      <c r="L348" s="2"/>
    </row>
    <row r="349" spans="2:12" ht="12.75">
      <c r="B349" s="3"/>
      <c r="C349" s="3"/>
      <c r="D349" s="3"/>
      <c r="E349" s="3"/>
      <c r="F349" s="3"/>
      <c r="G349" s="3"/>
      <c r="H349" s="3"/>
      <c r="I349" s="2"/>
      <c r="J349" s="2"/>
      <c r="K349" s="2"/>
      <c r="L349" s="2"/>
    </row>
    <row r="350" spans="2:12" ht="12.75">
      <c r="B350" s="3"/>
      <c r="C350" s="3"/>
      <c r="D350" s="3"/>
      <c r="E350" s="3"/>
      <c r="F350" s="3"/>
      <c r="G350" s="3"/>
      <c r="H350" s="3"/>
      <c r="I350" s="2"/>
      <c r="J350" s="2"/>
      <c r="K350" s="2"/>
      <c r="L350" s="2"/>
    </row>
    <row r="351" spans="2:12" ht="12.75">
      <c r="B351" s="3"/>
      <c r="C351" s="3"/>
      <c r="D351" s="3"/>
      <c r="E351" s="3"/>
      <c r="F351" s="3"/>
      <c r="G351" s="3"/>
      <c r="H351" s="3"/>
      <c r="I351" s="2"/>
      <c r="J351" s="2"/>
      <c r="K351" s="2"/>
      <c r="L351" s="2"/>
    </row>
    <row r="352" spans="2:12" ht="12.75">
      <c r="B352" s="3"/>
      <c r="C352" s="3"/>
      <c r="D352" s="3"/>
      <c r="E352" s="3"/>
      <c r="F352" s="3"/>
      <c r="G352" s="3"/>
      <c r="H352" s="3"/>
      <c r="I352" s="2"/>
      <c r="J352" s="2"/>
      <c r="K352" s="2"/>
      <c r="L352" s="2"/>
    </row>
    <row r="353" spans="2:12" ht="12.75">
      <c r="B353" s="3"/>
      <c r="C353" s="3"/>
      <c r="D353" s="3"/>
      <c r="E353" s="3"/>
      <c r="F353" s="3"/>
      <c r="G353" s="3"/>
      <c r="H353" s="3"/>
      <c r="I353" s="2"/>
      <c r="J353" s="2"/>
      <c r="K353" s="2"/>
      <c r="L353" s="2"/>
    </row>
    <row r="354" spans="2:12" ht="12.75">
      <c r="B354" s="3"/>
      <c r="C354" s="3"/>
      <c r="D354" s="3"/>
      <c r="E354" s="3"/>
      <c r="F354" s="3"/>
      <c r="G354" s="3"/>
      <c r="H354" s="3"/>
      <c r="I354" s="2"/>
      <c r="J354" s="2"/>
      <c r="K354" s="2"/>
      <c r="L354" s="2"/>
    </row>
    <row r="355" spans="2:12" ht="12.75">
      <c r="B355" s="3"/>
      <c r="C355" s="3"/>
      <c r="D355" s="3"/>
      <c r="E355" s="3"/>
      <c r="F355" s="3"/>
      <c r="G355" s="3"/>
      <c r="H355" s="3"/>
      <c r="I355" s="2"/>
      <c r="J355" s="2"/>
      <c r="K355" s="2"/>
      <c r="L355" s="2"/>
    </row>
    <row r="356" spans="2:12" ht="12.75">
      <c r="B356" s="3"/>
      <c r="C356" s="3"/>
      <c r="D356" s="3"/>
      <c r="E356" s="3"/>
      <c r="F356" s="3"/>
      <c r="G356" s="3"/>
      <c r="H356" s="3"/>
      <c r="I356" s="2"/>
      <c r="J356" s="2"/>
      <c r="K356" s="2"/>
      <c r="L356" s="2"/>
    </row>
    <row r="357" spans="2:12" ht="12.75">
      <c r="B357" s="3"/>
      <c r="C357" s="3"/>
      <c r="D357" s="3"/>
      <c r="E357" s="3"/>
      <c r="F357" s="3"/>
      <c r="G357" s="3"/>
      <c r="H357" s="3"/>
      <c r="I357" s="2"/>
      <c r="J357" s="2"/>
      <c r="K357" s="2"/>
      <c r="L357" s="2"/>
    </row>
    <row r="358" spans="2:12" ht="12.75">
      <c r="B358" s="3"/>
      <c r="C358" s="3"/>
      <c r="D358" s="3"/>
      <c r="E358" s="3"/>
      <c r="F358" s="3"/>
      <c r="G358" s="3"/>
      <c r="H358" s="3"/>
      <c r="I358" s="2"/>
      <c r="J358" s="2"/>
      <c r="K358" s="2"/>
      <c r="L358" s="2"/>
    </row>
    <row r="359" spans="2:12" ht="12.75">
      <c r="B359" s="3"/>
      <c r="C359" s="3"/>
      <c r="D359" s="3"/>
      <c r="E359" s="3"/>
      <c r="F359" s="3"/>
      <c r="G359" s="3"/>
      <c r="H359" s="3"/>
      <c r="I359" s="2"/>
      <c r="J359" s="2"/>
      <c r="K359" s="2"/>
      <c r="L359" s="2"/>
    </row>
    <row r="360" spans="2:12" ht="12.75">
      <c r="B360" s="3"/>
      <c r="C360" s="3"/>
      <c r="D360" s="3"/>
      <c r="E360" s="3"/>
      <c r="F360" s="3"/>
      <c r="G360" s="3"/>
      <c r="H360" s="3"/>
      <c r="I360" s="2"/>
      <c r="J360" s="2"/>
      <c r="K360" s="2"/>
      <c r="L360" s="2"/>
    </row>
    <row r="361" spans="2:12" ht="12.75">
      <c r="B361" s="3"/>
      <c r="C361" s="3"/>
      <c r="D361" s="3"/>
      <c r="E361" s="3"/>
      <c r="F361" s="3"/>
      <c r="G361" s="3"/>
      <c r="H361" s="3"/>
      <c r="I361" s="2"/>
      <c r="J361" s="2"/>
      <c r="K361" s="2"/>
      <c r="L361" s="2"/>
    </row>
    <row r="362" spans="2:12" ht="12.75">
      <c r="B362" s="3"/>
      <c r="C362" s="3"/>
      <c r="D362" s="3"/>
      <c r="E362" s="3"/>
      <c r="F362" s="3"/>
      <c r="G362" s="3"/>
      <c r="H362" s="3"/>
      <c r="I362" s="2"/>
      <c r="J362" s="2"/>
      <c r="K362" s="2"/>
      <c r="L362" s="2"/>
    </row>
    <row r="363" spans="2:12" ht="12.75">
      <c r="B363" s="3"/>
      <c r="C363" s="3"/>
      <c r="D363" s="3"/>
      <c r="E363" s="3"/>
      <c r="F363" s="3"/>
      <c r="G363" s="3"/>
      <c r="H363" s="3"/>
      <c r="I363" s="2"/>
      <c r="J363" s="2"/>
      <c r="K363" s="2"/>
      <c r="L363" s="2"/>
    </row>
    <row r="364" spans="2:12" ht="12.75">
      <c r="B364" s="3"/>
      <c r="C364" s="3"/>
      <c r="D364" s="3"/>
      <c r="E364" s="3"/>
      <c r="F364" s="3"/>
      <c r="G364" s="3"/>
      <c r="H364" s="3"/>
      <c r="I364" s="2"/>
      <c r="J364" s="2"/>
      <c r="K364" s="2"/>
      <c r="L364" s="2"/>
    </row>
    <row r="365" spans="2:12" ht="12.75">
      <c r="B365" s="3"/>
      <c r="C365" s="3"/>
      <c r="D365" s="3"/>
      <c r="E365" s="3"/>
      <c r="F365" s="3"/>
      <c r="G365" s="3"/>
      <c r="H365" s="3"/>
      <c r="I365" s="2"/>
      <c r="J365" s="2"/>
      <c r="K365" s="2"/>
      <c r="L365" s="2"/>
    </row>
    <row r="366" spans="2:12" ht="12.75">
      <c r="B366" s="3"/>
      <c r="C366" s="3"/>
      <c r="D366" s="3"/>
      <c r="E366" s="3"/>
      <c r="F366" s="3"/>
      <c r="G366" s="3"/>
      <c r="H366" s="3"/>
      <c r="I366" s="2"/>
      <c r="J366" s="2"/>
      <c r="K366" s="2"/>
      <c r="L366" s="2"/>
    </row>
    <row r="367" spans="2:12" ht="12.75">
      <c r="B367" s="3"/>
      <c r="C367" s="3"/>
      <c r="D367" s="3"/>
      <c r="E367" s="3"/>
      <c r="F367" s="3"/>
      <c r="G367" s="3"/>
      <c r="H367" s="3"/>
      <c r="I367" s="2"/>
      <c r="J367" s="2"/>
      <c r="K367" s="2"/>
      <c r="L367" s="2"/>
    </row>
    <row r="368" spans="2:12" ht="12.75">
      <c r="B368" s="3"/>
      <c r="C368" s="3"/>
      <c r="D368" s="3"/>
      <c r="E368" s="3"/>
      <c r="F368" s="3"/>
      <c r="G368" s="3"/>
      <c r="H368" s="3"/>
      <c r="I368" s="2"/>
      <c r="J368" s="2"/>
      <c r="K368" s="2"/>
      <c r="L368" s="2"/>
    </row>
    <row r="369" spans="2:12" ht="12.75">
      <c r="B369" s="3"/>
      <c r="C369" s="3"/>
      <c r="D369" s="3"/>
      <c r="E369" s="3"/>
      <c r="F369" s="3"/>
      <c r="G369" s="3"/>
      <c r="H369" s="3"/>
      <c r="I369" s="2"/>
      <c r="J369" s="2"/>
      <c r="K369" s="2"/>
      <c r="L369" s="2"/>
    </row>
    <row r="370" spans="2:12" ht="12.75">
      <c r="B370" s="3"/>
      <c r="C370" s="3"/>
      <c r="D370" s="3"/>
      <c r="E370" s="3"/>
      <c r="F370" s="3"/>
      <c r="G370" s="3"/>
      <c r="H370" s="3"/>
      <c r="I370" s="2"/>
      <c r="J370" s="2"/>
      <c r="K370" s="2"/>
      <c r="L370" s="2"/>
    </row>
    <row r="371" spans="2:12" ht="12.75">
      <c r="B371" s="3"/>
      <c r="C371" s="3"/>
      <c r="D371" s="3"/>
      <c r="E371" s="3"/>
      <c r="F371" s="3"/>
      <c r="G371" s="3"/>
      <c r="H371" s="3"/>
      <c r="I371" s="2"/>
      <c r="J371" s="2"/>
      <c r="K371" s="2"/>
      <c r="L371" s="2"/>
    </row>
    <row r="372" spans="2:12" ht="12.75">
      <c r="B372" s="3"/>
      <c r="C372" s="3"/>
      <c r="D372" s="3"/>
      <c r="E372" s="3"/>
      <c r="F372" s="3"/>
      <c r="G372" s="3"/>
      <c r="H372" s="3"/>
      <c r="I372" s="2"/>
      <c r="J372" s="2"/>
      <c r="K372" s="2"/>
      <c r="L372" s="2"/>
    </row>
    <row r="373" spans="2:12" ht="12.75">
      <c r="B373" s="3"/>
      <c r="C373" s="3"/>
      <c r="D373" s="3"/>
      <c r="E373" s="3"/>
      <c r="F373" s="3"/>
      <c r="G373" s="3"/>
      <c r="H373" s="3"/>
      <c r="I373" s="2"/>
      <c r="J373" s="2"/>
      <c r="K373" s="2"/>
      <c r="L373" s="2"/>
    </row>
    <row r="374" spans="2:12" ht="12.75">
      <c r="B374" s="3"/>
      <c r="C374" s="3"/>
      <c r="D374" s="3"/>
      <c r="E374" s="3"/>
      <c r="F374" s="3"/>
      <c r="G374" s="3"/>
      <c r="H374" s="3"/>
      <c r="I374" s="2"/>
      <c r="J374" s="2"/>
      <c r="K374" s="2"/>
      <c r="L374" s="2"/>
    </row>
    <row r="375" spans="2:12" ht="12.75">
      <c r="B375" s="3"/>
      <c r="C375" s="3"/>
      <c r="D375" s="3"/>
      <c r="E375" s="3"/>
      <c r="F375" s="3"/>
      <c r="G375" s="3"/>
      <c r="H375" s="3"/>
      <c r="I375" s="2"/>
      <c r="J375" s="2"/>
      <c r="K375" s="2"/>
      <c r="L375" s="2"/>
    </row>
    <row r="376" spans="2:12" ht="12.75">
      <c r="B376" s="3"/>
      <c r="C376" s="3"/>
      <c r="D376" s="3"/>
      <c r="E376" s="3"/>
      <c r="F376" s="3"/>
      <c r="G376" s="3"/>
      <c r="H376" s="3"/>
      <c r="I376" s="2"/>
      <c r="J376" s="2"/>
      <c r="K376" s="2"/>
      <c r="L376" s="2"/>
    </row>
    <row r="377" spans="2:12" ht="12.75">
      <c r="B377" s="3"/>
      <c r="C377" s="3"/>
      <c r="D377" s="3"/>
      <c r="E377" s="3"/>
      <c r="F377" s="3"/>
      <c r="G377" s="3"/>
      <c r="H377" s="3"/>
      <c r="I377" s="2"/>
      <c r="J377" s="2"/>
      <c r="K377" s="2"/>
      <c r="L377" s="2"/>
    </row>
    <row r="378" spans="2:12" ht="12.75">
      <c r="B378" s="3"/>
      <c r="C378" s="3"/>
      <c r="D378" s="3"/>
      <c r="E378" s="3"/>
      <c r="F378" s="3"/>
      <c r="G378" s="3"/>
      <c r="H378" s="3"/>
      <c r="I378" s="2"/>
      <c r="J378" s="2"/>
      <c r="K378" s="2"/>
      <c r="L378" s="2"/>
    </row>
    <row r="379" spans="2:12" ht="12.75">
      <c r="B379" s="3"/>
      <c r="C379" s="3"/>
      <c r="D379" s="3"/>
      <c r="E379" s="3"/>
      <c r="F379" s="3"/>
      <c r="G379" s="3"/>
      <c r="H379" s="3"/>
      <c r="I379" s="2"/>
      <c r="J379" s="2"/>
      <c r="K379" s="2"/>
      <c r="L379" s="2"/>
    </row>
    <row r="380" spans="2:12" ht="12.75">
      <c r="B380" s="3"/>
      <c r="C380" s="3"/>
      <c r="D380" s="3"/>
      <c r="E380" s="3"/>
      <c r="F380" s="3"/>
      <c r="G380" s="3"/>
      <c r="H380" s="3"/>
      <c r="I380" s="2"/>
      <c r="J380" s="2"/>
      <c r="K380" s="2"/>
      <c r="L380" s="2"/>
    </row>
    <row r="381" spans="2:12" ht="12.75">
      <c r="B381" s="3"/>
      <c r="C381" s="3"/>
      <c r="D381" s="3"/>
      <c r="E381" s="3"/>
      <c r="F381" s="3"/>
      <c r="G381" s="3"/>
      <c r="H381" s="3"/>
      <c r="I381" s="2"/>
      <c r="J381" s="2"/>
      <c r="K381" s="2"/>
      <c r="L381" s="2"/>
    </row>
    <row r="382" spans="2:12" ht="12.75">
      <c r="B382" s="3"/>
      <c r="C382" s="3"/>
      <c r="D382" s="3"/>
      <c r="E382" s="3"/>
      <c r="F382" s="3"/>
      <c r="G382" s="3"/>
      <c r="H382" s="3"/>
      <c r="I382" s="2"/>
      <c r="J382" s="2"/>
      <c r="K382" s="2"/>
      <c r="L382" s="2"/>
    </row>
    <row r="383" spans="2:12" ht="12.75">
      <c r="B383" s="3"/>
      <c r="C383" s="3"/>
      <c r="D383" s="3"/>
      <c r="E383" s="3"/>
      <c r="F383" s="3"/>
      <c r="G383" s="3"/>
      <c r="H383" s="3"/>
      <c r="I383" s="2"/>
      <c r="J383" s="2"/>
      <c r="K383" s="2"/>
      <c r="L383" s="2"/>
    </row>
    <row r="384" spans="2:12" ht="12.75">
      <c r="B384" s="3"/>
      <c r="C384" s="3"/>
      <c r="D384" s="3"/>
      <c r="E384" s="3"/>
      <c r="F384" s="3"/>
      <c r="G384" s="3"/>
      <c r="H384" s="3"/>
      <c r="I384" s="2"/>
      <c r="J384" s="2"/>
      <c r="K384" s="2"/>
      <c r="L384" s="2"/>
    </row>
    <row r="385" spans="2:12" ht="12.75">
      <c r="B385" s="3"/>
      <c r="C385" s="3"/>
      <c r="D385" s="3"/>
      <c r="E385" s="3"/>
      <c r="F385" s="3"/>
      <c r="G385" s="3"/>
      <c r="H385" s="3"/>
      <c r="I385" s="2"/>
      <c r="J385" s="2"/>
      <c r="K385" s="2"/>
      <c r="L385" s="2"/>
    </row>
    <row r="386" spans="2:12" ht="12.75">
      <c r="B386" s="3"/>
      <c r="C386" s="3"/>
      <c r="D386" s="3"/>
      <c r="E386" s="3"/>
      <c r="F386" s="3"/>
      <c r="G386" s="3"/>
      <c r="H386" s="3"/>
      <c r="I386" s="2"/>
      <c r="J386" s="2"/>
      <c r="K386" s="2"/>
      <c r="L386" s="2"/>
    </row>
    <row r="387" spans="2:12" ht="12.75">
      <c r="B387" s="3"/>
      <c r="C387" s="3"/>
      <c r="D387" s="3"/>
      <c r="E387" s="3"/>
      <c r="F387" s="3"/>
      <c r="G387" s="3"/>
      <c r="H387" s="3"/>
      <c r="I387" s="2"/>
      <c r="J387" s="2"/>
      <c r="K387" s="2"/>
      <c r="L387" s="2"/>
    </row>
    <row r="388" spans="2:12" ht="12.75">
      <c r="B388" s="3"/>
      <c r="C388" s="3"/>
      <c r="D388" s="3"/>
      <c r="E388" s="3"/>
      <c r="F388" s="3"/>
      <c r="G388" s="3"/>
      <c r="H388" s="3"/>
      <c r="I388" s="2"/>
      <c r="J388" s="2"/>
      <c r="K388" s="2"/>
      <c r="L388" s="2"/>
    </row>
    <row r="389" spans="2:12" ht="12.75">
      <c r="B389" s="3"/>
      <c r="C389" s="3"/>
      <c r="D389" s="3"/>
      <c r="E389" s="3"/>
      <c r="F389" s="3"/>
      <c r="G389" s="3"/>
      <c r="H389" s="3"/>
      <c r="I389" s="2"/>
      <c r="J389" s="2"/>
      <c r="K389" s="2"/>
      <c r="L389" s="2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  <row r="488" spans="2:8" ht="12.75">
      <c r="B488" s="1"/>
      <c r="C488" s="1"/>
      <c r="D488" s="1"/>
      <c r="E488" s="1"/>
      <c r="F488" s="1"/>
      <c r="G488" s="1"/>
      <c r="H488" s="1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1"/>
      <c r="C490" s="1"/>
      <c r="D490" s="1"/>
      <c r="E490" s="1"/>
      <c r="F490" s="1"/>
      <c r="G490" s="1"/>
      <c r="H490" s="1"/>
    </row>
    <row r="491" spans="2:8" ht="12.75">
      <c r="B491" s="1"/>
      <c r="C491" s="1"/>
      <c r="D491" s="1"/>
      <c r="E491" s="1"/>
      <c r="F491" s="1"/>
      <c r="G491" s="1"/>
      <c r="H491" s="1"/>
    </row>
    <row r="492" spans="2:8" ht="12.75">
      <c r="B492" s="1"/>
      <c r="C492" s="1"/>
      <c r="D492" s="1"/>
      <c r="E492" s="1"/>
      <c r="F492" s="1"/>
      <c r="G492" s="1"/>
      <c r="H492" s="1"/>
    </row>
    <row r="493" spans="2:8" ht="12.75">
      <c r="B493" s="1"/>
      <c r="C493" s="1"/>
      <c r="D493" s="1"/>
      <c r="E493" s="1"/>
      <c r="F493" s="1"/>
      <c r="G493" s="1"/>
      <c r="H493" s="1"/>
    </row>
    <row r="494" spans="2:8" ht="12.75">
      <c r="B494" s="1"/>
      <c r="C494" s="1"/>
      <c r="D494" s="1"/>
      <c r="E494" s="1"/>
      <c r="F494" s="1"/>
      <c r="G494" s="1"/>
      <c r="H494" s="1"/>
    </row>
    <row r="495" spans="2:8" ht="12.75">
      <c r="B495" s="1"/>
      <c r="C495" s="1"/>
      <c r="D495" s="1"/>
      <c r="E495" s="1"/>
      <c r="F495" s="1"/>
      <c r="G495" s="1"/>
      <c r="H495" s="1"/>
    </row>
    <row r="496" spans="2:8" ht="12.75">
      <c r="B496" s="1"/>
      <c r="C496" s="1"/>
      <c r="D496" s="1"/>
      <c r="E496" s="1"/>
      <c r="F496" s="1"/>
      <c r="G496" s="1"/>
      <c r="H496" s="1"/>
    </row>
    <row r="497" spans="2:8" ht="12.75">
      <c r="B497" s="1"/>
      <c r="C497" s="1"/>
      <c r="D497" s="1"/>
      <c r="E497" s="1"/>
      <c r="F497" s="1"/>
      <c r="G497" s="1"/>
      <c r="H497" s="1"/>
    </row>
    <row r="498" spans="2:8" ht="12.75">
      <c r="B498" s="1"/>
      <c r="C498" s="1"/>
      <c r="D498" s="1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/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1"/>
      <c r="C502" s="1"/>
      <c r="D502" s="1"/>
      <c r="E502" s="1"/>
      <c r="F502" s="1"/>
      <c r="G502" s="1"/>
      <c r="H502" s="1"/>
    </row>
    <row r="503" spans="2:8" ht="12.75">
      <c r="B503" s="1"/>
      <c r="C503" s="1"/>
      <c r="D503" s="1"/>
      <c r="E503" s="1"/>
      <c r="F503" s="1"/>
      <c r="G503" s="1"/>
      <c r="H503" s="1"/>
    </row>
    <row r="504" spans="2:8" ht="12.75">
      <c r="B504" s="1"/>
      <c r="C504" s="1"/>
      <c r="D504" s="1"/>
      <c r="E504" s="1"/>
      <c r="F504" s="1"/>
      <c r="G504" s="1"/>
      <c r="H504" s="1"/>
    </row>
    <row r="505" spans="2:8" ht="12.75">
      <c r="B505" s="1"/>
      <c r="C505" s="1"/>
      <c r="D505" s="1"/>
      <c r="E505" s="1"/>
      <c r="F505" s="1"/>
      <c r="G505" s="1"/>
      <c r="H505" s="1"/>
    </row>
    <row r="506" spans="2:8" ht="12.75">
      <c r="B506" s="1"/>
      <c r="C506" s="1"/>
      <c r="D506" s="1"/>
      <c r="E506" s="1"/>
      <c r="F506" s="1"/>
      <c r="G506" s="1"/>
      <c r="H506" s="1"/>
    </row>
    <row r="507" spans="2:8" ht="12.75">
      <c r="B507" s="1"/>
      <c r="C507" s="1"/>
      <c r="D507" s="1"/>
      <c r="E507" s="1"/>
      <c r="F507" s="1"/>
      <c r="G507" s="1"/>
      <c r="H507" s="1"/>
    </row>
    <row r="508" spans="2:8" ht="12.75">
      <c r="B508" s="1"/>
      <c r="C508" s="1"/>
      <c r="D508" s="1"/>
      <c r="E508" s="1"/>
      <c r="F508" s="1"/>
      <c r="G508" s="1"/>
      <c r="H508" s="1"/>
    </row>
    <row r="509" spans="2:8" ht="12.75">
      <c r="B509" s="1"/>
      <c r="C509" s="1"/>
      <c r="D509" s="1"/>
      <c r="E509" s="1"/>
      <c r="F509" s="1"/>
      <c r="G509" s="1"/>
      <c r="H509" s="1"/>
    </row>
    <row r="510" spans="2:8" ht="12.75">
      <c r="B510" s="1"/>
      <c r="C510" s="1"/>
      <c r="D510" s="1"/>
      <c r="E510" s="1"/>
      <c r="F510" s="1"/>
      <c r="G510" s="1"/>
      <c r="H510" s="1"/>
    </row>
    <row r="511" spans="2:8" ht="12.75">
      <c r="B511" s="1"/>
      <c r="C511" s="1"/>
      <c r="D511" s="1"/>
      <c r="E511" s="1"/>
      <c r="F511" s="1"/>
      <c r="G511" s="1"/>
      <c r="H511" s="1"/>
    </row>
    <row r="512" spans="2:8" ht="12.75">
      <c r="B512" s="1"/>
      <c r="C512" s="1"/>
      <c r="D512" s="1"/>
      <c r="E512" s="1"/>
      <c r="F512" s="1"/>
      <c r="G512" s="1"/>
      <c r="H512" s="1"/>
    </row>
    <row r="513" spans="2:8" ht="12.75">
      <c r="B513" s="1"/>
      <c r="C513" s="1"/>
      <c r="D513" s="1"/>
      <c r="E513" s="1"/>
      <c r="F513" s="1"/>
      <c r="G513" s="1"/>
      <c r="H513" s="1"/>
    </row>
    <row r="514" spans="2:8" ht="12.75">
      <c r="B514" s="1"/>
      <c r="C514" s="1"/>
      <c r="D514" s="1"/>
      <c r="E514" s="1"/>
      <c r="F514" s="1"/>
      <c r="G514" s="1"/>
      <c r="H514" s="1"/>
    </row>
    <row r="515" spans="2:8" ht="12.75">
      <c r="B515" s="1"/>
      <c r="C515" s="1"/>
      <c r="D515" s="1"/>
      <c r="E515" s="1"/>
      <c r="F515" s="1"/>
      <c r="G515" s="1"/>
      <c r="H515" s="1"/>
    </row>
    <row r="516" spans="2:8" ht="12.75">
      <c r="B516" s="1"/>
      <c r="C516" s="1"/>
      <c r="D516" s="1"/>
      <c r="E516" s="1"/>
      <c r="F516" s="1"/>
      <c r="G516" s="1"/>
      <c r="H516" s="1"/>
    </row>
    <row r="517" spans="2:8" ht="12.75">
      <c r="B517" s="1"/>
      <c r="C517" s="1"/>
      <c r="D517" s="1"/>
      <c r="E517" s="1"/>
      <c r="F517" s="1"/>
      <c r="G517" s="1"/>
      <c r="H517" s="1"/>
    </row>
    <row r="518" spans="2:8" ht="12.75">
      <c r="B518" s="1"/>
      <c r="C518" s="1"/>
      <c r="D518" s="1"/>
      <c r="E518" s="1"/>
      <c r="F518" s="1"/>
      <c r="G518" s="1"/>
      <c r="H518" s="1"/>
    </row>
    <row r="519" spans="2:8" ht="12.75">
      <c r="B519" s="1"/>
      <c r="C519" s="1"/>
      <c r="D519" s="1"/>
      <c r="E519" s="1"/>
      <c r="F519" s="1"/>
      <c r="G519" s="1"/>
      <c r="H519" s="1"/>
    </row>
    <row r="520" spans="2:8" ht="12.75">
      <c r="B520" s="1"/>
      <c r="C520" s="1"/>
      <c r="D520" s="1"/>
      <c r="E520" s="1"/>
      <c r="F520" s="1"/>
      <c r="G520" s="1"/>
      <c r="H520" s="1"/>
    </row>
    <row r="521" spans="2:8" ht="12.75">
      <c r="B521" s="1"/>
      <c r="C521" s="1"/>
      <c r="D521" s="1"/>
      <c r="E521" s="1"/>
      <c r="F521" s="1"/>
      <c r="G521" s="1"/>
      <c r="H521" s="1"/>
    </row>
    <row r="522" spans="2:8" ht="12.75">
      <c r="B522" s="1"/>
      <c r="C522" s="1"/>
      <c r="D522" s="1"/>
      <c r="E522" s="1"/>
      <c r="F522" s="1"/>
      <c r="G522" s="1"/>
      <c r="H522" s="1"/>
    </row>
    <row r="523" spans="2:8" ht="12.75">
      <c r="B523" s="1"/>
      <c r="C523" s="1"/>
      <c r="D523" s="1"/>
      <c r="E523" s="1"/>
      <c r="F523" s="1"/>
      <c r="G523" s="1"/>
      <c r="H523" s="1"/>
    </row>
    <row r="524" spans="2:8" ht="12.75">
      <c r="B524" s="1"/>
      <c r="C524" s="1"/>
      <c r="D524" s="1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/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1"/>
      <c r="C528" s="1"/>
      <c r="D528" s="1"/>
      <c r="E528" s="1"/>
      <c r="F528" s="1"/>
      <c r="G528" s="1"/>
      <c r="H528" s="1"/>
    </row>
    <row r="529" spans="2:8" ht="12.75">
      <c r="B529" s="1"/>
      <c r="C529" s="1"/>
      <c r="D529" s="1"/>
      <c r="E529" s="1"/>
      <c r="F529" s="1"/>
      <c r="G529" s="1"/>
      <c r="H529" s="1"/>
    </row>
    <row r="530" spans="2:8" ht="12.75">
      <c r="B530" s="1"/>
      <c r="C530" s="1"/>
      <c r="D530" s="1"/>
      <c r="E530" s="1"/>
      <c r="F530" s="1"/>
      <c r="G530" s="1"/>
      <c r="H530" s="1"/>
    </row>
    <row r="531" spans="2:8" ht="12.75">
      <c r="B531" s="1"/>
      <c r="C531" s="1"/>
      <c r="D531" s="1"/>
      <c r="E531" s="1"/>
      <c r="F531" s="1"/>
      <c r="G531" s="1"/>
      <c r="H531" s="1"/>
    </row>
    <row r="532" spans="2:8" ht="12.75">
      <c r="B532" s="1"/>
      <c r="C532" s="1"/>
      <c r="D532" s="1"/>
      <c r="E532" s="1"/>
      <c r="F532" s="1"/>
      <c r="G532" s="1"/>
      <c r="H532" s="1"/>
    </row>
    <row r="533" spans="2:8" ht="12.75">
      <c r="B533" s="1"/>
      <c r="C533" s="1"/>
      <c r="D533" s="1"/>
      <c r="E533" s="1"/>
      <c r="F533" s="1"/>
      <c r="G533" s="1"/>
      <c r="H533" s="1"/>
    </row>
    <row r="534" spans="2:8" ht="12.75">
      <c r="B534" s="1"/>
      <c r="C534" s="1"/>
      <c r="D534" s="1"/>
      <c r="E534" s="1"/>
      <c r="F534" s="1"/>
      <c r="G534" s="1"/>
      <c r="H534" s="1"/>
    </row>
    <row r="535" spans="2:8" ht="12.75">
      <c r="B535" s="1"/>
      <c r="C535" s="1"/>
      <c r="D535" s="1"/>
      <c r="E535" s="1"/>
      <c r="F535" s="1"/>
      <c r="G535" s="1"/>
      <c r="H535" s="1"/>
    </row>
    <row r="536" spans="2:8" ht="12.75">
      <c r="B536" s="1"/>
      <c r="C536" s="1"/>
      <c r="D536" s="1"/>
      <c r="E536" s="1"/>
      <c r="F536" s="1"/>
      <c r="G536" s="1"/>
      <c r="H536" s="1"/>
    </row>
    <row r="537" spans="2:8" ht="12.75">
      <c r="B537" s="1"/>
      <c r="C537" s="1"/>
      <c r="D537" s="1"/>
      <c r="E537" s="1"/>
      <c r="F537" s="1"/>
      <c r="G537" s="1"/>
      <c r="H537" s="1"/>
    </row>
    <row r="538" spans="2:8" ht="12.75">
      <c r="B538" s="1"/>
      <c r="C538" s="1"/>
      <c r="D538" s="1"/>
      <c r="E538" s="1"/>
      <c r="F538" s="1"/>
      <c r="G538" s="1"/>
      <c r="H538" s="1"/>
    </row>
    <row r="539" spans="2:8" ht="12.75">
      <c r="B539" s="1"/>
      <c r="C539" s="1"/>
      <c r="D539" s="1"/>
      <c r="E539" s="1"/>
      <c r="F539" s="1"/>
      <c r="G539" s="1"/>
      <c r="H539" s="1"/>
    </row>
    <row r="540" spans="2:8" ht="12.75">
      <c r="B540" s="1"/>
      <c r="C540" s="1"/>
      <c r="D540" s="1"/>
      <c r="E540" s="1"/>
      <c r="F540" s="1"/>
      <c r="G540" s="1"/>
      <c r="H540" s="1"/>
    </row>
    <row r="541" spans="2:8" ht="12.75">
      <c r="B541" s="1"/>
      <c r="C541" s="1"/>
      <c r="D541" s="1"/>
      <c r="E541" s="1"/>
      <c r="F541" s="1"/>
      <c r="G541" s="1"/>
      <c r="H541" s="1"/>
    </row>
    <row r="542" spans="2:8" ht="12.75">
      <c r="B542" s="1"/>
      <c r="C542" s="1"/>
      <c r="D542" s="1"/>
      <c r="E542" s="1"/>
      <c r="F542" s="1"/>
      <c r="G542" s="1"/>
      <c r="H542" s="1"/>
    </row>
    <row r="543" spans="2:8" ht="12.75">
      <c r="B543" s="1"/>
      <c r="C543" s="1"/>
      <c r="D543" s="1"/>
      <c r="E543" s="1"/>
      <c r="F543" s="1"/>
      <c r="G543" s="1"/>
      <c r="H543" s="1"/>
    </row>
    <row r="544" spans="2:8" ht="12.75">
      <c r="B544" s="1"/>
      <c r="C544" s="1"/>
      <c r="D544" s="1"/>
      <c r="E544" s="1"/>
      <c r="F544" s="1"/>
      <c r="G544" s="1"/>
      <c r="H544" s="1"/>
    </row>
    <row r="545" spans="2:8" ht="12.75">
      <c r="B545" s="1"/>
      <c r="C545" s="1"/>
      <c r="D545" s="1"/>
      <c r="E545" s="1"/>
      <c r="F545" s="1"/>
      <c r="G545" s="1"/>
      <c r="H545" s="1"/>
    </row>
    <row r="546" spans="2:8" ht="12.75">
      <c r="B546" s="1"/>
      <c r="C546" s="1"/>
      <c r="D546" s="1"/>
      <c r="E546" s="1"/>
      <c r="F546" s="1"/>
      <c r="G546" s="1"/>
      <c r="H546" s="1"/>
    </row>
    <row r="547" spans="2:8" ht="12.75">
      <c r="B547" s="1"/>
      <c r="C547" s="1"/>
      <c r="D547" s="1"/>
      <c r="E547" s="1"/>
      <c r="F547" s="1"/>
      <c r="G547" s="1"/>
      <c r="H547" s="1"/>
    </row>
    <row r="548" spans="2:8" ht="12.75">
      <c r="B548" s="1"/>
      <c r="C548" s="1"/>
      <c r="D548" s="1"/>
      <c r="E548" s="1"/>
      <c r="F548" s="1"/>
      <c r="G548" s="1"/>
      <c r="H548" s="1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1"/>
      <c r="C550" s="1"/>
      <c r="D550" s="1"/>
      <c r="E550" s="1"/>
      <c r="F550" s="1"/>
      <c r="G550" s="1"/>
      <c r="H550" s="1"/>
    </row>
    <row r="551" spans="2:8" ht="12.75">
      <c r="B551" s="1"/>
      <c r="C551" s="1"/>
      <c r="D551" s="1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/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1"/>
      <c r="C555" s="1"/>
      <c r="D555" s="1"/>
      <c r="E555" s="1"/>
      <c r="F555" s="1"/>
      <c r="G555" s="1"/>
      <c r="H555" s="1"/>
    </row>
    <row r="556" spans="2:8" ht="12.75">
      <c r="B556" s="1"/>
      <c r="C556" s="1"/>
      <c r="D556" s="1"/>
      <c r="E556" s="1"/>
      <c r="F556" s="1"/>
      <c r="G556" s="1"/>
      <c r="H556" s="1"/>
    </row>
    <row r="557" spans="2:8" ht="12.75">
      <c r="B557" s="1"/>
      <c r="C557" s="1"/>
      <c r="D557" s="1"/>
      <c r="E557" s="1"/>
      <c r="F557" s="1"/>
      <c r="G557" s="1"/>
      <c r="H557" s="1"/>
    </row>
    <row r="558" spans="2:8" ht="12.75">
      <c r="B558" s="1"/>
      <c r="C558" s="1"/>
      <c r="D558" s="1"/>
      <c r="E558" s="1"/>
      <c r="F558" s="1"/>
      <c r="G558" s="1"/>
      <c r="H558" s="1"/>
    </row>
    <row r="559" spans="2:8" ht="12.75">
      <c r="B559" s="1"/>
      <c r="C559" s="1"/>
      <c r="D559" s="1"/>
      <c r="E559" s="1"/>
      <c r="F559" s="1"/>
      <c r="G559" s="1"/>
      <c r="H559" s="1"/>
    </row>
    <row r="560" spans="2:8" ht="12.75">
      <c r="B560" s="1"/>
      <c r="C560" s="1"/>
      <c r="D560" s="1"/>
      <c r="E560" s="1"/>
      <c r="F560" s="1"/>
      <c r="G560" s="1"/>
      <c r="H560" s="1"/>
    </row>
    <row r="561" spans="2:8" ht="12.75">
      <c r="B561" s="1"/>
      <c r="C561" s="1"/>
      <c r="D561" s="1"/>
      <c r="E561" s="1"/>
      <c r="F561" s="1"/>
      <c r="G561" s="1"/>
      <c r="H561" s="1"/>
    </row>
    <row r="562" spans="2:8" ht="12.75">
      <c r="B562" s="1"/>
      <c r="C562" s="1"/>
      <c r="D562" s="1"/>
      <c r="E562" s="1"/>
      <c r="F562" s="1"/>
      <c r="G562" s="1"/>
      <c r="H562" s="1"/>
    </row>
    <row r="563" spans="2:8" ht="12.75">
      <c r="B563" s="1"/>
      <c r="C563" s="1"/>
      <c r="D563" s="1"/>
      <c r="E563" s="1"/>
      <c r="F563" s="1"/>
      <c r="G563" s="1"/>
      <c r="H563" s="1"/>
    </row>
    <row r="564" spans="2:8" ht="12.75">
      <c r="B564" s="1"/>
      <c r="C564" s="1"/>
      <c r="D564" s="1"/>
      <c r="E564" s="1"/>
      <c r="F564" s="1"/>
      <c r="G564" s="1"/>
      <c r="H564" s="1"/>
    </row>
    <row r="565" spans="2:8" ht="12.75">
      <c r="B565" s="1"/>
      <c r="C565" s="1"/>
      <c r="D565" s="1"/>
      <c r="E565" s="1"/>
      <c r="F565" s="1"/>
      <c r="G565" s="1"/>
      <c r="H565" s="1"/>
    </row>
    <row r="566" spans="2:8" ht="12.75">
      <c r="B566" s="1"/>
      <c r="C566" s="1"/>
      <c r="D566" s="1"/>
      <c r="E566" s="1"/>
      <c r="F566" s="1"/>
      <c r="G566" s="1"/>
      <c r="H566" s="1"/>
    </row>
    <row r="567" spans="2:8" ht="12.75">
      <c r="B567" s="1"/>
      <c r="C567" s="1"/>
      <c r="D567" s="1"/>
      <c r="E567" s="1"/>
      <c r="F567" s="1"/>
      <c r="G567" s="1"/>
      <c r="H567" s="1"/>
    </row>
    <row r="568" spans="2:8" ht="12.75">
      <c r="B568" s="1"/>
      <c r="C568" s="1"/>
      <c r="D568" s="1"/>
      <c r="E568" s="1"/>
      <c r="F568" s="1"/>
      <c r="G568" s="1"/>
      <c r="H568" s="1"/>
    </row>
    <row r="569" spans="2:8" ht="12.75">
      <c r="B569" s="1"/>
      <c r="C569" s="1"/>
      <c r="D569" s="1"/>
      <c r="E569" s="1"/>
      <c r="F569" s="1"/>
      <c r="G569" s="1"/>
      <c r="H569" s="1"/>
    </row>
    <row r="570" spans="2:8" ht="12.75">
      <c r="B570" s="1"/>
      <c r="C570" s="1"/>
      <c r="D570" s="1"/>
      <c r="E570" s="1"/>
      <c r="F570" s="1"/>
      <c r="G570" s="1"/>
      <c r="H570" s="1"/>
    </row>
    <row r="571" spans="2:8" ht="12.75">
      <c r="B571" s="1"/>
      <c r="C571" s="1"/>
      <c r="D571" s="1"/>
      <c r="E571" s="1"/>
      <c r="F571" s="1"/>
      <c r="G571" s="1"/>
      <c r="H571" s="1"/>
    </row>
    <row r="572" spans="2:8" ht="12.75">
      <c r="B572" s="1"/>
      <c r="C572" s="1"/>
      <c r="D572" s="1"/>
      <c r="E572" s="1"/>
      <c r="F572" s="1"/>
      <c r="G572" s="1"/>
      <c r="H572" s="1"/>
    </row>
    <row r="573" spans="2:8" ht="12.75">
      <c r="B573" s="1"/>
      <c r="C573" s="1"/>
      <c r="D573" s="1"/>
      <c r="E573" s="1"/>
      <c r="F573" s="1"/>
      <c r="G573" s="1"/>
      <c r="H573" s="1"/>
    </row>
    <row r="574" spans="2:8" ht="12.75">
      <c r="B574" s="1"/>
      <c r="C574" s="1"/>
      <c r="D574" s="1"/>
      <c r="E574" s="1"/>
      <c r="F574" s="1"/>
      <c r="G574" s="1"/>
      <c r="H574" s="1"/>
    </row>
    <row r="575" spans="2:8" ht="12.75">
      <c r="B575" s="1"/>
      <c r="C575" s="1"/>
      <c r="D575" s="1"/>
      <c r="E575" s="1"/>
      <c r="F575" s="1"/>
      <c r="G575" s="1"/>
      <c r="H575" s="1"/>
    </row>
    <row r="576" spans="2:8" ht="12.75">
      <c r="B576" s="1"/>
      <c r="C576" s="1"/>
      <c r="D576" s="1"/>
      <c r="E576" s="1"/>
      <c r="F576" s="1"/>
      <c r="G576" s="1"/>
      <c r="H576" s="1"/>
    </row>
    <row r="577" spans="2:8" ht="12.75">
      <c r="B577" s="1"/>
      <c r="C577" s="1"/>
      <c r="D577" s="1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/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1"/>
      <c r="C581" s="1"/>
      <c r="D581" s="1"/>
      <c r="E581" s="1"/>
      <c r="F581" s="1"/>
      <c r="G581" s="1"/>
      <c r="H581" s="1"/>
    </row>
    <row r="582" spans="2:8" ht="12.75">
      <c r="B582" s="1"/>
      <c r="C582" s="1"/>
      <c r="D582" s="1"/>
      <c r="E582" s="1"/>
      <c r="F582" s="1"/>
      <c r="G582" s="1"/>
      <c r="H582" s="1"/>
    </row>
    <row r="583" spans="2:8" ht="12.75">
      <c r="B583" s="1"/>
      <c r="C583" s="1"/>
      <c r="D583" s="1"/>
      <c r="E583" s="1"/>
      <c r="F583" s="1"/>
      <c r="G583" s="1"/>
      <c r="H583" s="1"/>
    </row>
    <row r="584" spans="2:8" ht="12.75">
      <c r="B584" s="1"/>
      <c r="C584" s="1"/>
      <c r="D584" s="1"/>
      <c r="E584" s="1"/>
      <c r="F584" s="1"/>
      <c r="G584" s="1"/>
      <c r="H584" s="1"/>
    </row>
    <row r="585" spans="2:8" ht="12.75">
      <c r="B585" s="1"/>
      <c r="C585" s="1"/>
      <c r="D585" s="1"/>
      <c r="E585" s="1"/>
      <c r="F585" s="1"/>
      <c r="G585" s="1"/>
      <c r="H585" s="1"/>
    </row>
    <row r="586" spans="2:8" ht="12.75">
      <c r="B586" s="1"/>
      <c r="C586" s="1"/>
      <c r="D586" s="1"/>
      <c r="E586" s="1"/>
      <c r="F586" s="1"/>
      <c r="G586" s="1"/>
      <c r="H586" s="1"/>
    </row>
    <row r="587" spans="2:8" ht="12.75">
      <c r="B587" s="1"/>
      <c r="C587" s="1"/>
      <c r="D587" s="1"/>
      <c r="E587" s="1"/>
      <c r="F587" s="1"/>
      <c r="G587" s="1"/>
      <c r="H587" s="1"/>
    </row>
    <row r="588" spans="2:8" ht="12.75">
      <c r="B588" s="1"/>
      <c r="C588" s="1"/>
      <c r="D588" s="1"/>
      <c r="E588" s="1"/>
      <c r="F588" s="1"/>
      <c r="G588" s="1"/>
      <c r="H588" s="1"/>
    </row>
    <row r="589" spans="2:8" ht="12.75">
      <c r="B589" s="1"/>
      <c r="C589" s="1"/>
      <c r="D589" s="1"/>
      <c r="E589" s="1"/>
      <c r="F589" s="1"/>
      <c r="G589" s="1"/>
      <c r="H589" s="1"/>
    </row>
    <row r="590" spans="2:8" ht="12.75">
      <c r="B590" s="1"/>
      <c r="C590" s="1"/>
      <c r="D590" s="1"/>
      <c r="E590" s="1"/>
      <c r="F590" s="1"/>
      <c r="G590" s="1"/>
      <c r="H590" s="1"/>
    </row>
    <row r="591" spans="2:8" ht="12.75">
      <c r="B591" s="1"/>
      <c r="C591" s="1"/>
      <c r="D591" s="1"/>
      <c r="E591" s="1"/>
      <c r="F591" s="1"/>
      <c r="G591" s="1"/>
      <c r="H591" s="1"/>
    </row>
    <row r="592" spans="2:8" ht="12.75">
      <c r="B592" s="1"/>
      <c r="C592" s="1"/>
      <c r="D592" s="1"/>
      <c r="E592" s="1"/>
      <c r="F592" s="1"/>
      <c r="G592" s="1"/>
      <c r="H592" s="1"/>
    </row>
    <row r="593" spans="2:8" ht="12.75">
      <c r="B593" s="1"/>
      <c r="C593" s="1"/>
      <c r="D593" s="1"/>
      <c r="E593" s="1"/>
      <c r="F593" s="1"/>
      <c r="G593" s="1"/>
      <c r="H593" s="1"/>
    </row>
    <row r="594" spans="2:8" ht="12.75">
      <c r="B594" s="1"/>
      <c r="C594" s="1"/>
      <c r="D594" s="1"/>
      <c r="E594" s="1"/>
      <c r="F594" s="1"/>
      <c r="G594" s="1"/>
      <c r="H594" s="1"/>
    </row>
    <row r="595" spans="2:8" ht="12.75">
      <c r="B595" s="1"/>
      <c r="C595" s="1"/>
      <c r="D595" s="1"/>
      <c r="E595" s="1"/>
      <c r="F595" s="1"/>
      <c r="G595" s="1"/>
      <c r="H595" s="1"/>
    </row>
    <row r="596" spans="2:8" ht="12.75">
      <c r="B596" s="1"/>
      <c r="C596" s="1"/>
      <c r="D596" s="1"/>
      <c r="E596" s="1"/>
      <c r="F596" s="1"/>
      <c r="G596" s="1"/>
      <c r="H596" s="1"/>
    </row>
    <row r="597" spans="2:8" ht="12.75">
      <c r="B597" s="1"/>
      <c r="C597" s="1"/>
      <c r="D597" s="1"/>
      <c r="E597" s="1"/>
      <c r="F597" s="1"/>
      <c r="G597" s="1"/>
      <c r="H597" s="1"/>
    </row>
    <row r="598" spans="2:8" ht="12.75">
      <c r="B598" s="1"/>
      <c r="C598" s="1"/>
      <c r="D598" s="1"/>
      <c r="E598" s="1"/>
      <c r="F598" s="1"/>
      <c r="G598" s="1"/>
      <c r="H598" s="1"/>
    </row>
    <row r="599" spans="2:8" ht="12.75">
      <c r="B599" s="1"/>
      <c r="C599" s="1"/>
      <c r="D599" s="1"/>
      <c r="E599" s="1"/>
      <c r="F599" s="1"/>
      <c r="G599" s="1"/>
      <c r="H599" s="1"/>
    </row>
    <row r="600" spans="2:8" ht="12.75">
      <c r="B600" s="1"/>
      <c r="C600" s="1"/>
      <c r="D600" s="1"/>
      <c r="E600" s="1"/>
      <c r="F600" s="1"/>
      <c r="G600" s="1"/>
      <c r="H600" s="1"/>
    </row>
    <row r="601" spans="2:8" ht="12.75">
      <c r="B601" s="1"/>
      <c r="C601" s="1"/>
      <c r="D601" s="1"/>
      <c r="E601" s="1"/>
      <c r="F601" s="1"/>
      <c r="G601" s="1"/>
      <c r="H601" s="1"/>
    </row>
    <row r="602" spans="2:8" ht="12.75">
      <c r="B602" s="1"/>
      <c r="C602" s="1"/>
      <c r="D602" s="1"/>
      <c r="E602" s="1"/>
      <c r="F602" s="1"/>
      <c r="G602" s="1"/>
      <c r="H602" s="1"/>
    </row>
    <row r="603" spans="2:8" ht="12.75">
      <c r="B603" s="1"/>
      <c r="C603" s="1"/>
      <c r="D603" s="1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/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1"/>
      <c r="C607" s="1"/>
      <c r="D607" s="1"/>
      <c r="E607" s="1"/>
      <c r="F607" s="1"/>
      <c r="G607" s="1"/>
      <c r="H607" s="1"/>
    </row>
    <row r="608" spans="2:8" ht="12.75">
      <c r="B608" s="1"/>
      <c r="C608" s="1"/>
      <c r="D608" s="1"/>
      <c r="E608" s="1"/>
      <c r="F608" s="1"/>
      <c r="G608" s="1"/>
      <c r="H608" s="1"/>
    </row>
    <row r="609" spans="2:8" ht="12.75">
      <c r="B609" s="1"/>
      <c r="C609" s="1"/>
      <c r="D609" s="1"/>
      <c r="E609" s="1"/>
      <c r="F609" s="1"/>
      <c r="G609" s="1"/>
      <c r="H609" s="1"/>
    </row>
    <row r="610" spans="2:8" ht="12.75">
      <c r="B610" s="1"/>
      <c r="C610" s="1"/>
      <c r="D610" s="1"/>
      <c r="E610" s="1"/>
      <c r="F610" s="1"/>
      <c r="G610" s="1"/>
      <c r="H610" s="1"/>
    </row>
    <row r="611" spans="2:8" ht="12.75">
      <c r="B611" s="1"/>
      <c r="C611" s="1"/>
      <c r="D611" s="1"/>
      <c r="E611" s="1"/>
      <c r="F611" s="1"/>
      <c r="G611" s="1"/>
      <c r="H611" s="1"/>
    </row>
    <row r="612" spans="2:8" ht="12.75">
      <c r="B612" s="1"/>
      <c r="C612" s="1"/>
      <c r="D612" s="1"/>
      <c r="E612" s="1"/>
      <c r="F612" s="1"/>
      <c r="G612" s="1"/>
      <c r="H612" s="1"/>
    </row>
    <row r="613" spans="2:8" ht="12.75">
      <c r="B613" s="1"/>
      <c r="C613" s="1"/>
      <c r="D613" s="1"/>
      <c r="E613" s="1"/>
      <c r="F613" s="1"/>
      <c r="G613" s="1"/>
      <c r="H613" s="1"/>
    </row>
    <row r="614" spans="2:8" ht="12.75">
      <c r="B614" s="1"/>
      <c r="C614" s="1"/>
      <c r="D614" s="1"/>
      <c r="E614" s="1"/>
      <c r="F614" s="1"/>
      <c r="G614" s="1"/>
      <c r="H614" s="1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1"/>
      <c r="C616" s="1"/>
      <c r="D616" s="1"/>
      <c r="E616" s="1"/>
      <c r="F616" s="1"/>
      <c r="G616" s="1"/>
      <c r="H616" s="1"/>
    </row>
    <row r="617" spans="2:8" ht="12.75">
      <c r="B617" s="1"/>
      <c r="C617" s="1"/>
      <c r="D617" s="1"/>
      <c r="E617" s="1"/>
      <c r="F617" s="1"/>
      <c r="G617" s="1"/>
      <c r="H617" s="1"/>
    </row>
  </sheetData>
  <sheetProtection/>
  <mergeCells count="4">
    <mergeCell ref="B85:D85"/>
    <mergeCell ref="B11:H11"/>
    <mergeCell ref="G12:H13"/>
    <mergeCell ref="B9:G9"/>
  </mergeCells>
  <printOptions/>
  <pageMargins left="0.1968503937007874" right="0" top="0" bottom="0" header="0.5118110236220472" footer="0.5118110236220472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Рущак Елена Евгеньевна</dc:creator>
  <cp:keywords/>
  <dc:description/>
  <cp:lastModifiedBy>Рущак Елена Евгеньевна</cp:lastModifiedBy>
  <cp:lastPrinted>2014-05-16T04:05:11Z</cp:lastPrinted>
  <dcterms:created xsi:type="dcterms:W3CDTF">2014-02-17T04:29:12Z</dcterms:created>
  <dcterms:modified xsi:type="dcterms:W3CDTF">2014-06-17T10:12:23Z</dcterms:modified>
  <cp:category/>
  <cp:version/>
  <cp:contentType/>
  <cp:contentStatus/>
</cp:coreProperties>
</file>