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60"/>
  </bookViews>
  <sheets>
    <sheet name="Приложение №4" sheetId="6" r:id="rId1"/>
  </sheets>
  <definedNames>
    <definedName name="sub_4000" localSheetId="0">'Приложение №4'!$K$1</definedName>
    <definedName name="_xlnm.Print_Area" localSheetId="0">'Приложение №4'!$A$1:$K$29</definedName>
  </definedNames>
  <calcPr calcId="152511"/>
</workbook>
</file>

<file path=xl/calcChain.xml><?xml version="1.0" encoding="utf-8"?>
<calcChain xmlns="http://schemas.openxmlformats.org/spreadsheetml/2006/main">
  <c r="H28" i="6" l="1"/>
  <c r="H26" i="6"/>
  <c r="H22" i="6"/>
  <c r="H14" i="6"/>
  <c r="E28" i="6" l="1"/>
  <c r="E26" i="6"/>
  <c r="E14" i="6"/>
  <c r="E22" i="6"/>
  <c r="E21" i="6"/>
  <c r="K29" i="6" l="1"/>
  <c r="I29" i="6"/>
  <c r="H29" i="6"/>
  <c r="F29" i="6"/>
  <c r="E29" i="6"/>
  <c r="C29" i="6"/>
</calcChain>
</file>

<file path=xl/sharedStrings.xml><?xml version="1.0" encoding="utf-8"?>
<sst xmlns="http://schemas.openxmlformats.org/spreadsheetml/2006/main" count="45" uniqueCount="31">
  <si>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</si>
  <si>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</si>
  <si>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</si>
  <si>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</si>
  <si>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Приложение N 4</t>
  </si>
  <si>
    <t>Наименование мероприятий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</si>
  <si>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</si>
  <si>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</si>
  <si>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</si>
  <si>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</si>
  <si>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</si>
  <si>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</si>
  <si>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</si>
  <si>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</si>
  <si>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</si>
  <si>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</si>
  <si>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</si>
  <si>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</si>
  <si>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</si>
  <si>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Разработка сетевой организацией проектной документации по строительству "последней мили" ВЛ-0,4 кВ</t>
  </si>
  <si>
    <t>Разработка сетевой организацией проектной документации по строительству "последней мили" КЛ-0,4 кВ</t>
  </si>
  <si>
    <t>Итого</t>
  </si>
  <si>
    <t>х</t>
  </si>
  <si>
    <t>Разработка сетевой организацией проектной документации по строительству "последней мили" КЛ-10 кВ</t>
  </si>
  <si>
    <t>Разработка сетевой организацией проектной документации по строительству "последней мили" строительство БКТП</t>
  </si>
  <si>
    <t>ТП до 150 кВт</t>
  </si>
  <si>
    <t>ТП от 670 до 8900 кВт</t>
  </si>
  <si>
    <t>Разработка сетевой организацией проектной документации по строительству "последней мили" строительство РТП</t>
  </si>
  <si>
    <t xml:space="preserve"> осуществляемые при технологическом присоединении </t>
  </si>
  <si>
    <t>РАСХОДЫ НА МЕРОПРИЯТИЯ,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</si>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</sst>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4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60" zoomScaleNormal="70" workbookViewId="0">
      <selection activeCell="H21" sqref="H21"/>
    </sheetView>
  </sheetViews>
  <sheetFormatPr defaultRowHeight="15" x14ac:dyDescent="0.25"/>
  <cols>
    <col min="2" max="2" width="73.28515625" customWidth="1"/>
    <col min="3" max="3" width="18.42578125" customWidth="1"/>
    <col min="4" max="5" width="18.28515625" customWidth="1"/>
    <col min="6" max="6" width="18.42578125" customWidth="1"/>
    <col min="7" max="8" width="18.28515625" customWidth="1"/>
    <col min="9" max="9" width="18.42578125" customWidth="1"/>
    <col min="10" max="11" width="18.28515625" customWidth="1"/>
  </cols>
  <sheetData>
    <row r="1" spans="1:11" ht="15.75" x14ac:dyDescent="0.25">
      <c r="K1" s="4" t="s">
        <v>4</v>
      </c>
    </row>
    <row r="2" spans="1:11" ht="15.75" x14ac:dyDescent="0.25">
      <c r="K2" s="4" t="s">
        <v>0</v>
      </c>
    </row>
    <row r="3" spans="1:11" ht="15.75" x14ac:dyDescent="0.25">
      <c r="K3" s="4" t="s">
        <v>1</v>
      </c>
    </row>
    <row r="4" spans="1:11" ht="15.75" x14ac:dyDescent="0.25">
      <c r="K4" s="4" t="s">
        <v>2</v>
      </c>
    </row>
    <row r="5" spans="1:11" ht="15.75" x14ac:dyDescent="0.25">
      <c r="K5" s="2"/>
    </row>
    <row r="6" spans="1:11" ht="15.75" x14ac:dyDescent="0.25">
      <c r="K6" s="3" t="s">
        <v>3</v>
      </c>
    </row>
    <row r="7" spans="1:11" x14ac:dyDescent="0.25">
      <c r="E7" s="1"/>
      <c r="H7" s="1"/>
      <c r="K7" s="1"/>
    </row>
    <row r="8" spans="1:11" ht="18" customHeight="1" x14ac:dyDescent="0.2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 x14ac:dyDescent="0.25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 customHeight="1" x14ac:dyDescent="0.25"/>
    <row r="12" spans="1:11" x14ac:dyDescent="0.25">
      <c r="A12" s="20" t="s">
        <v>5</v>
      </c>
      <c r="B12" s="21"/>
      <c r="C12" s="12" t="s">
        <v>25</v>
      </c>
      <c r="D12" s="13"/>
      <c r="E12" s="14"/>
      <c r="F12" s="12" t="s">
        <v>30</v>
      </c>
      <c r="G12" s="13"/>
      <c r="H12" s="14"/>
      <c r="I12" s="12" t="s">
        <v>26</v>
      </c>
      <c r="J12" s="13"/>
      <c r="K12" s="14"/>
    </row>
    <row r="13" spans="1:11" ht="90" x14ac:dyDescent="0.25">
      <c r="A13" s="22"/>
      <c r="B13" s="23"/>
      <c r="C13" s="5" t="s">
        <v>6</v>
      </c>
      <c r="D13" s="5" t="s">
        <v>7</v>
      </c>
      <c r="E13" s="5" t="s">
        <v>8</v>
      </c>
      <c r="F13" s="10" t="s">
        <v>6</v>
      </c>
      <c r="G13" s="10" t="s">
        <v>7</v>
      </c>
      <c r="H13" s="10" t="s">
        <v>8</v>
      </c>
      <c r="I13" s="10" t="s">
        <v>6</v>
      </c>
      <c r="J13" s="10" t="s">
        <v>7</v>
      </c>
      <c r="K13" s="10" t="s">
        <v>8</v>
      </c>
    </row>
    <row r="14" spans="1:11" x14ac:dyDescent="0.25">
      <c r="A14" s="10">
        <v>1</v>
      </c>
      <c r="B14" s="7" t="s">
        <v>9</v>
      </c>
      <c r="C14" s="8">
        <v>3570067.63</v>
      </c>
      <c r="D14" s="8">
        <v>6095</v>
      </c>
      <c r="E14" s="8">
        <f>C14/D14</f>
        <v>585.73710090237898</v>
      </c>
      <c r="F14" s="8">
        <v>1648251.01</v>
      </c>
      <c r="G14" s="8">
        <v>5480</v>
      </c>
      <c r="H14" s="8">
        <f>F14/G14</f>
        <v>300.77573175182482</v>
      </c>
      <c r="I14" s="8"/>
      <c r="J14" s="8"/>
      <c r="K14" s="8"/>
    </row>
    <row r="15" spans="1:11" ht="30" x14ac:dyDescent="0.25">
      <c r="A15" s="17">
        <v>2</v>
      </c>
      <c r="B15" s="7" t="s">
        <v>19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30" x14ac:dyDescent="0.25">
      <c r="A16" s="18"/>
      <c r="B16" s="7" t="s">
        <v>20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30" x14ac:dyDescent="0.25">
      <c r="A17" s="18"/>
      <c r="B17" s="7" t="s">
        <v>23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30" x14ac:dyDescent="0.25">
      <c r="A18" s="18"/>
      <c r="B18" s="7" t="s">
        <v>24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30" x14ac:dyDescent="0.25">
      <c r="A19" s="19"/>
      <c r="B19" s="7" t="s">
        <v>27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30" x14ac:dyDescent="0.25">
      <c r="A20" s="16">
        <v>3</v>
      </c>
      <c r="B20" s="7" t="s">
        <v>10</v>
      </c>
      <c r="C20" s="8" t="s">
        <v>22</v>
      </c>
      <c r="D20" s="8" t="s">
        <v>22</v>
      </c>
      <c r="E20" s="8" t="s">
        <v>22</v>
      </c>
      <c r="F20" s="8" t="s">
        <v>22</v>
      </c>
      <c r="G20" s="8" t="s">
        <v>22</v>
      </c>
      <c r="H20" s="8" t="s">
        <v>22</v>
      </c>
      <c r="I20" s="8" t="s">
        <v>22</v>
      </c>
      <c r="J20" s="8" t="s">
        <v>22</v>
      </c>
      <c r="K20" s="8" t="s">
        <v>22</v>
      </c>
    </row>
    <row r="21" spans="1:11" x14ac:dyDescent="0.25">
      <c r="A21" s="16"/>
      <c r="B21" s="6" t="s">
        <v>11</v>
      </c>
      <c r="C21" s="8">
        <v>1970304.3</v>
      </c>
      <c r="D21" s="8">
        <v>6095</v>
      </c>
      <c r="E21" s="8">
        <f>C21/D21</f>
        <v>323.26567678424937</v>
      </c>
      <c r="F21" s="8"/>
      <c r="G21" s="8"/>
      <c r="H21" s="8"/>
      <c r="I21" s="8"/>
      <c r="J21" s="8"/>
      <c r="K21" s="8"/>
    </row>
    <row r="22" spans="1:11" x14ac:dyDescent="0.25">
      <c r="A22" s="16"/>
      <c r="B22" s="6" t="s">
        <v>12</v>
      </c>
      <c r="C22" s="8">
        <v>2918987.95</v>
      </c>
      <c r="D22" s="8">
        <v>6095</v>
      </c>
      <c r="E22" s="8">
        <f>C22/D22</f>
        <v>478.91516817063172</v>
      </c>
      <c r="F22" s="8">
        <v>7202794.9199999999</v>
      </c>
      <c r="G22" s="8">
        <v>5480</v>
      </c>
      <c r="H22" s="8">
        <f t="shared" ref="H22" si="0">F22/G22</f>
        <v>1314.3786350364962</v>
      </c>
      <c r="I22" s="8"/>
      <c r="J22" s="8"/>
      <c r="K22" s="8"/>
    </row>
    <row r="23" spans="1:11" x14ac:dyDescent="0.25">
      <c r="A23" s="16"/>
      <c r="B23" s="6" t="s">
        <v>13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45" x14ac:dyDescent="0.25">
      <c r="A24" s="16"/>
      <c r="B24" s="6" t="s">
        <v>14</v>
      </c>
      <c r="C24" s="8">
        <v>0</v>
      </c>
      <c r="D24" s="8"/>
      <c r="E24" s="8"/>
      <c r="F24" s="8"/>
      <c r="G24" s="8"/>
      <c r="H24" s="8"/>
      <c r="I24" s="8"/>
      <c r="J24" s="8"/>
      <c r="K24" s="8"/>
    </row>
    <row r="25" spans="1:11" ht="30" x14ac:dyDescent="0.25">
      <c r="A25" s="16"/>
      <c r="B25" s="6" t="s">
        <v>15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 x14ac:dyDescent="0.25">
      <c r="A26" s="10">
        <v>4</v>
      </c>
      <c r="B26" s="7" t="s">
        <v>16</v>
      </c>
      <c r="C26" s="8">
        <v>2133454.86</v>
      </c>
      <c r="D26" s="8">
        <v>6095</v>
      </c>
      <c r="E26" s="8">
        <f>C26/D26</f>
        <v>350.03361115668577</v>
      </c>
      <c r="F26" s="8">
        <v>984986.7</v>
      </c>
      <c r="G26" s="8">
        <v>5480</v>
      </c>
      <c r="H26" s="8">
        <f t="shared" ref="H26:H28" si="1">F26/G26</f>
        <v>179.74209854014597</v>
      </c>
      <c r="I26" s="8"/>
      <c r="J26" s="8"/>
      <c r="K26" s="8"/>
    </row>
    <row r="27" spans="1:11" ht="15" customHeight="1" x14ac:dyDescent="0.25">
      <c r="A27" s="10">
        <v>5</v>
      </c>
      <c r="B27" s="7" t="s">
        <v>17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 x14ac:dyDescent="0.25">
      <c r="A28" s="10">
        <v>6</v>
      </c>
      <c r="B28" s="7" t="s">
        <v>18</v>
      </c>
      <c r="C28" s="8">
        <v>2488933.5099999998</v>
      </c>
      <c r="D28" s="8">
        <v>6095</v>
      </c>
      <c r="E28" s="8">
        <f>C28/D28</f>
        <v>408.35660541427399</v>
      </c>
      <c r="F28" s="8">
        <v>1149106.29</v>
      </c>
      <c r="G28" s="8">
        <v>5480</v>
      </c>
      <c r="H28" s="8">
        <f t="shared" si="1"/>
        <v>209.69092883211678</v>
      </c>
      <c r="I28" s="8"/>
      <c r="J28" s="8"/>
      <c r="K28" s="8"/>
    </row>
    <row r="29" spans="1:11" x14ac:dyDescent="0.25">
      <c r="A29" s="5">
        <v>7</v>
      </c>
      <c r="B29" s="7" t="s">
        <v>21</v>
      </c>
      <c r="C29" s="8">
        <f>C14+C15+C16+C21+C22+C23+C24+C25+C26+C27+C28</f>
        <v>13081748.249999998</v>
      </c>
      <c r="D29" s="8"/>
      <c r="E29" s="8">
        <f>E14+E15+E16+E21+E22+E23+E24+E25+E26+E27+E28</f>
        <v>2146.3081624282199</v>
      </c>
      <c r="F29" s="8">
        <f>F14+F16+F17+F15+F18+F21+F22+F23+F24+F25+F26+F27+F28</f>
        <v>10985138.919999998</v>
      </c>
      <c r="G29" s="8"/>
      <c r="H29" s="8">
        <f>H14+H16+H17+H15+H18+H21+H22+H23+H24+H25+H26+H27+H28</f>
        <v>2004.5873941605837</v>
      </c>
      <c r="I29" s="8">
        <f>I14+I18+I19+I17+I21+I22+I23+I24+I25+I26+I27+I28</f>
        <v>0</v>
      </c>
      <c r="J29" s="8"/>
      <c r="K29" s="8">
        <f>K14+K18+K19+K17+K21+K22+K23+K24+K25+K26+K27+K28</f>
        <v>0</v>
      </c>
    </row>
    <row r="34" spans="3:3" x14ac:dyDescent="0.25">
      <c r="C34" s="11"/>
    </row>
    <row r="35" spans="3:3" x14ac:dyDescent="0.25">
      <c r="C35" s="11"/>
    </row>
  </sheetData>
  <mergeCells count="8">
    <mergeCell ref="F12:H12"/>
    <mergeCell ref="I12:K12"/>
    <mergeCell ref="A9:K9"/>
    <mergeCell ref="A8:K8"/>
    <mergeCell ref="A20:A25"/>
    <mergeCell ref="A15:A19"/>
    <mergeCell ref="A12:B13"/>
    <mergeCell ref="C12:E1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</vt:lpstr>
      <vt:lpstr>'Приложение №4'!sub_4000</vt:lpstr>
      <vt:lpstr>'Приложение №4'!Область_печати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2020-02-19T12:33:14Z</dcterms:modified>
</cp:coreProperties>
</file>